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20" windowWidth="19320" windowHeight="11910" tabRatio="766"/>
  </bookViews>
  <sheets>
    <sheet name="Прайс-лист Midea 2012" sheetId="24" r:id="rId1"/>
    <sheet name="Интерактивный прайс-лист" sheetId="1" state="hidden" r:id="rId2"/>
    <sheet name="Настенный тип" sheetId="2" r:id="rId3"/>
    <sheet name="Канальный тип" sheetId="3" r:id="rId4"/>
    <sheet name="Кассетный тип" sheetId="4" r:id="rId5"/>
    <sheet name="Напольно-потолочный тип" sheetId="6" r:id="rId6"/>
    <sheet name="Мультиситемы" sheetId="8" r:id="rId7"/>
    <sheet name="Крышный" sheetId="9" r:id="rId8"/>
    <sheet name="Шкафной" sheetId="10" r:id="rId9"/>
    <sheet name="Компр-конд. блоки" sheetId="18" r:id="rId10"/>
    <sheet name="Доп_обор_Split" sheetId="11" r:id="rId11"/>
    <sheet name="MIV Наружные" sheetId="12" r:id="rId12"/>
    <sheet name="MIV Внутренние" sheetId="13" r:id="rId13"/>
    <sheet name="Вент установки" sheetId="19" r:id="rId14"/>
    <sheet name="Доп_обор_MIV V4+" sheetId="14" r:id="rId15"/>
    <sheet name="M-Thermal" sheetId="23" r:id="rId16"/>
    <sheet name="для поиска" sheetId="15" state="hidden" r:id="rId17"/>
  </sheets>
  <definedNames>
    <definedName name="_xlnm._FilterDatabase" localSheetId="16" hidden="1">'для поиска'!$A$1:$G$1</definedName>
    <definedName name="Z_3A092BD9_6659_4452_96E0_C67775D68B1A_.wvu.FilterData" localSheetId="16" hidden="1">'для поиска'!$A$1:$C$1</definedName>
    <definedName name="_xlnm.Print_Titles" localSheetId="12">'MIV Внутренние'!#REF!</definedName>
    <definedName name="_xlnm.Print_Titles" localSheetId="3">'Канальный тип'!$1:$3</definedName>
    <definedName name="_xlnm.Print_Titles" localSheetId="6">Мультиситемы!#REF!</definedName>
    <definedName name="_xlnm.Print_Titles" localSheetId="2">'Настенный тип'!$2:$4</definedName>
    <definedName name="_xlnm.Print_Area" localSheetId="12">'MIV Внутренние'!$A$1:$S$96</definedName>
    <definedName name="_xlnm.Print_Area" localSheetId="11">'MIV Наружные'!$A$1:$O$48</definedName>
    <definedName name="_xlnm.Print_Area" localSheetId="15">'M-Thermal'!$A$1:$H$32</definedName>
    <definedName name="_xlnm.Print_Area" localSheetId="13">'Вент установки'!$A$1:$K$10</definedName>
    <definedName name="_xlnm.Print_Area" localSheetId="14">'Доп_обор_MIV V4+'!$A$1:$D$48</definedName>
    <definedName name="_xlnm.Print_Area" localSheetId="10">Доп_обор_Split!$A$1:$D$22</definedName>
    <definedName name="_xlnm.Print_Area" localSheetId="1">'Интерактивный прайс-лист'!$A$1:$R$44</definedName>
    <definedName name="_xlnm.Print_Area" localSheetId="3">'Канальный тип'!$A$1:$L$58</definedName>
    <definedName name="_xlnm.Print_Area" localSheetId="4">'Кассетный тип'!$A$1:$I$29</definedName>
    <definedName name="_xlnm.Print_Area" localSheetId="9">'Компр-конд. блоки'!$A$1:$J$11</definedName>
    <definedName name="_xlnm.Print_Area" localSheetId="7">Крышный!$A$1:$G$21</definedName>
    <definedName name="_xlnm.Print_Area" localSheetId="6">Мультиситемы!$A$1:$J$55</definedName>
    <definedName name="_xlnm.Print_Area" localSheetId="5">'Напольно-потолочный тип'!$A$1:$I$14</definedName>
    <definedName name="_xlnm.Print_Area" localSheetId="2">'Настенный тип'!$A$1:$I$50</definedName>
    <definedName name="_xlnm.Print_Area" localSheetId="0">'Прайс-лист Midea 2012'!$A$1:$K$53</definedName>
    <definedName name="_xlnm.Print_Area" localSheetId="8">Шкафной!$A$1:$E$19</definedName>
  </definedNames>
  <calcPr calcId="145621"/>
  <customWorkbookViews>
    <customWorkbookView name="sapozhnikova - Личное представление" guid="{3A092BD9-6659-4452-96E0-C67775D68B1A}" mergeInterval="0" personalView="1" maximized="1" windowWidth="1247" windowHeight="741" activeSheetId="1"/>
  </customWorkbookViews>
</workbook>
</file>

<file path=xl/calcChain.xml><?xml version="1.0" encoding="utf-8"?>
<calcChain xmlns="http://schemas.openxmlformats.org/spreadsheetml/2006/main">
  <c r="D46" i="2" l="1"/>
  <c r="E46" i="2"/>
  <c r="F46" i="2"/>
  <c r="G46" i="2"/>
  <c r="H46" i="2"/>
  <c r="I46" i="2"/>
  <c r="G39" i="2"/>
  <c r="F39" i="2"/>
  <c r="E39" i="2"/>
  <c r="I32" i="2"/>
  <c r="G32" i="2"/>
  <c r="F32" i="2"/>
  <c r="E32" i="2"/>
  <c r="I25" i="2"/>
  <c r="G25" i="2"/>
  <c r="F25" i="2"/>
  <c r="E25" i="2"/>
  <c r="G18" i="2"/>
  <c r="F18" i="2"/>
  <c r="E18" i="2"/>
  <c r="G11" i="2"/>
  <c r="F11" i="2"/>
  <c r="E11" i="2"/>
  <c r="C10" i="14" l="1"/>
  <c r="C13" i="14"/>
  <c r="C18" i="14"/>
  <c r="C30" i="14"/>
  <c r="K9" i="19"/>
  <c r="I9" i="19"/>
  <c r="D9" i="19"/>
  <c r="E88" i="13"/>
  <c r="F88" i="13"/>
  <c r="H88" i="13"/>
  <c r="K81" i="13"/>
  <c r="G81" i="13"/>
  <c r="H74" i="13"/>
  <c r="K74" i="13"/>
  <c r="O74" i="13"/>
  <c r="S67" i="13"/>
  <c r="R67" i="13"/>
  <c r="O67" i="13"/>
  <c r="L67" i="13"/>
  <c r="L60" i="13"/>
  <c r="F60" i="13"/>
  <c r="I53" i="13"/>
  <c r="E53" i="13"/>
  <c r="D53" i="13"/>
  <c r="O46" i="13"/>
  <c r="O45" i="13"/>
  <c r="K46" i="13"/>
  <c r="K45" i="13"/>
  <c r="I36" i="13"/>
  <c r="H36" i="13"/>
  <c r="I37" i="13"/>
  <c r="G27" i="13"/>
  <c r="I27" i="13"/>
  <c r="I19" i="13"/>
  <c r="I18" i="13"/>
  <c r="I10" i="13"/>
  <c r="J10" i="13"/>
  <c r="H10" i="13"/>
  <c r="G10" i="13"/>
  <c r="F10" i="13"/>
  <c r="E10" i="13"/>
  <c r="M44" i="12"/>
  <c r="H35" i="12"/>
  <c r="I35" i="12"/>
  <c r="L26" i="12"/>
  <c r="J26" i="12"/>
  <c r="G17" i="12"/>
  <c r="F11" i="12"/>
  <c r="D11" i="12"/>
  <c r="C16" i="11"/>
  <c r="C17" i="11"/>
  <c r="C14" i="11"/>
  <c r="C13" i="11"/>
  <c r="J9" i="18"/>
  <c r="I9" i="18"/>
  <c r="G9" i="18"/>
  <c r="D9" i="18"/>
  <c r="D10" i="10"/>
  <c r="D17" i="10"/>
  <c r="E17" i="10"/>
  <c r="E10" i="10"/>
  <c r="F16" i="9"/>
  <c r="G9" i="9"/>
  <c r="D9" i="9"/>
  <c r="G51" i="8"/>
  <c r="F51" i="8"/>
  <c r="E51" i="8"/>
  <c r="D51" i="8"/>
  <c r="G42" i="8"/>
  <c r="F42" i="8"/>
  <c r="E42" i="8"/>
  <c r="D42" i="8"/>
  <c r="E34" i="8"/>
  <c r="F23" i="8"/>
  <c r="J10" i="8"/>
  <c r="F17" i="12"/>
  <c r="I26" i="12"/>
  <c r="H26" i="12"/>
  <c r="N44" i="12"/>
  <c r="D22" i="23" l="1"/>
  <c r="E22" i="23"/>
  <c r="F22" i="23"/>
  <c r="E9" i="23"/>
  <c r="F9" i="23"/>
  <c r="G9" i="23"/>
  <c r="C22" i="14" l="1"/>
  <c r="C21" i="14"/>
  <c r="D28" i="23" l="1"/>
  <c r="G16" i="23"/>
  <c r="F16" i="23"/>
  <c r="E16" i="23"/>
  <c r="D16" i="23"/>
  <c r="D9" i="23"/>
  <c r="C15" i="11"/>
  <c r="C45" i="14" l="1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29" i="14"/>
  <c r="C28" i="14"/>
  <c r="C27" i="14"/>
  <c r="C26" i="14"/>
  <c r="C25" i="14"/>
  <c r="C24" i="14"/>
  <c r="C23" i="14"/>
  <c r="C20" i="14"/>
  <c r="C19" i="14"/>
  <c r="C17" i="14"/>
  <c r="C16" i="14"/>
  <c r="C15" i="14"/>
  <c r="C14" i="14"/>
  <c r="C12" i="14"/>
  <c r="C11" i="14"/>
  <c r="C9" i="14"/>
  <c r="C8" i="14"/>
  <c r="C7" i="14"/>
  <c r="C6" i="14"/>
  <c r="J9" i="19"/>
  <c r="H9" i="19"/>
  <c r="G9" i="19"/>
  <c r="F9" i="19"/>
  <c r="E9" i="19"/>
  <c r="G88" i="13"/>
  <c r="J81" i="13"/>
  <c r="I81" i="13"/>
  <c r="H81" i="13"/>
  <c r="F81" i="13"/>
  <c r="E81" i="13"/>
  <c r="N74" i="13"/>
  <c r="L74" i="13"/>
  <c r="J74" i="13"/>
  <c r="I74" i="13"/>
  <c r="G74" i="13"/>
  <c r="Q67" i="13"/>
  <c r="P67" i="13"/>
  <c r="N67" i="13"/>
  <c r="K67" i="13"/>
  <c r="J67" i="13"/>
  <c r="O60" i="13"/>
  <c r="N60" i="13"/>
  <c r="K60" i="13"/>
  <c r="J60" i="13"/>
  <c r="I60" i="13"/>
  <c r="H60" i="13"/>
  <c r="G60" i="13"/>
  <c r="E60" i="13"/>
  <c r="H53" i="13"/>
  <c r="G53" i="13"/>
  <c r="F53" i="13"/>
  <c r="N46" i="13"/>
  <c r="M46" i="13"/>
  <c r="L46" i="13"/>
  <c r="J46" i="13"/>
  <c r="I46" i="13"/>
  <c r="H46" i="13"/>
  <c r="G46" i="13"/>
  <c r="F46" i="13"/>
  <c r="N45" i="13"/>
  <c r="M45" i="13"/>
  <c r="L45" i="13"/>
  <c r="J45" i="13"/>
  <c r="I45" i="13"/>
  <c r="H45" i="13"/>
  <c r="G45" i="13"/>
  <c r="F45" i="13"/>
  <c r="H37" i="13"/>
  <c r="G37" i="13"/>
  <c r="F37" i="13"/>
  <c r="E37" i="13"/>
  <c r="G36" i="13"/>
  <c r="F36" i="13"/>
  <c r="E36" i="13"/>
  <c r="J28" i="13"/>
  <c r="I28" i="13"/>
  <c r="H28" i="13"/>
  <c r="G28" i="13"/>
  <c r="F28" i="13"/>
  <c r="E28" i="13"/>
  <c r="J27" i="13"/>
  <c r="H27" i="13"/>
  <c r="F27" i="13"/>
  <c r="E27" i="13"/>
  <c r="J19" i="13"/>
  <c r="H19" i="13"/>
  <c r="G19" i="13"/>
  <c r="J18" i="13"/>
  <c r="H18" i="13"/>
  <c r="G18" i="13"/>
  <c r="F19" i="13"/>
  <c r="F18" i="13"/>
  <c r="K26" i="12"/>
  <c r="E17" i="12"/>
  <c r="G11" i="12"/>
  <c r="E11" i="12"/>
  <c r="C19" i="11"/>
  <c r="C18" i="11"/>
  <c r="C12" i="11"/>
  <c r="C11" i="11"/>
  <c r="C10" i="11"/>
  <c r="C9" i="11"/>
  <c r="H9" i="18"/>
  <c r="F9" i="18"/>
  <c r="E9" i="18"/>
  <c r="G16" i="9"/>
  <c r="E16" i="9"/>
  <c r="D16" i="9"/>
  <c r="F9" i="9"/>
  <c r="E9" i="9"/>
  <c r="I10" i="6"/>
  <c r="H10" i="6"/>
  <c r="G10" i="6"/>
  <c r="F10" i="6"/>
  <c r="E10" i="6"/>
  <c r="D10" i="6"/>
  <c r="E23" i="4"/>
  <c r="D23" i="4"/>
  <c r="E22" i="4"/>
  <c r="D22" i="4"/>
  <c r="I13" i="4"/>
  <c r="H13" i="4"/>
  <c r="G13" i="4"/>
  <c r="F13" i="4"/>
  <c r="I12" i="4"/>
  <c r="H12" i="4"/>
  <c r="G12" i="4"/>
  <c r="F12" i="4"/>
  <c r="E13" i="4"/>
  <c r="E12" i="4"/>
  <c r="J54" i="3"/>
  <c r="I54" i="3"/>
  <c r="J46" i="3"/>
  <c r="I46" i="3"/>
  <c r="H38" i="3"/>
  <c r="G38" i="3"/>
  <c r="F38" i="3"/>
  <c r="E38" i="3"/>
  <c r="K20" i="3"/>
  <c r="J20" i="3"/>
  <c r="I20" i="3"/>
  <c r="H12" i="3"/>
  <c r="G12" i="3"/>
  <c r="F12" i="3"/>
  <c r="E12" i="3"/>
  <c r="D12" i="3"/>
  <c r="G43" i="8"/>
  <c r="F43" i="8"/>
  <c r="E43" i="8"/>
  <c r="D43" i="8"/>
  <c r="D34" i="8"/>
  <c r="G28" i="8"/>
  <c r="F28" i="8"/>
  <c r="E28" i="8"/>
  <c r="D28" i="8"/>
  <c r="E23" i="8"/>
  <c r="D23" i="8"/>
  <c r="F17" i="8" l="1"/>
  <c r="E17" i="8"/>
  <c r="D17" i="8"/>
  <c r="I10" i="8"/>
  <c r="H10" i="8"/>
  <c r="G10" i="8"/>
  <c r="F10" i="8"/>
  <c r="E10" i="8"/>
  <c r="D10" i="8"/>
</calcChain>
</file>

<file path=xl/sharedStrings.xml><?xml version="1.0" encoding="utf-8"?>
<sst xmlns="http://schemas.openxmlformats.org/spreadsheetml/2006/main" count="1906" uniqueCount="575">
  <si>
    <t>у.е.</t>
  </si>
  <si>
    <t>=</t>
  </si>
  <si>
    <t>руб.</t>
  </si>
  <si>
    <t xml:space="preserve">НАРУЖНЫЙ БЛОК      </t>
  </si>
  <si>
    <t>Производительность</t>
  </si>
  <si>
    <t>кВт</t>
  </si>
  <si>
    <t>Охлаждение</t>
  </si>
  <si>
    <t>Нагрев</t>
  </si>
  <si>
    <t>Цена блока</t>
  </si>
  <si>
    <t>ВНУТРЕННИЙ БЛОК</t>
  </si>
  <si>
    <t>Цена комплекта</t>
  </si>
  <si>
    <t>Производительность, номинальная</t>
  </si>
  <si>
    <t>Дополнительное оборудование</t>
  </si>
  <si>
    <t>**</t>
  </si>
  <si>
    <t xml:space="preserve">ДЕКОРАТИВНАЯ ПАНЕЛЬ </t>
  </si>
  <si>
    <t>Цена комплекта*</t>
  </si>
  <si>
    <t>Цена декоративной панели</t>
  </si>
  <si>
    <t>* - без декоративной панели</t>
  </si>
  <si>
    <t xml:space="preserve">ВНУТРЕННИЙ БЛОК КАНАЛЬНОГО ТИПА  </t>
  </si>
  <si>
    <t>МОДЕЛЬ</t>
  </si>
  <si>
    <t xml:space="preserve">ВНУТРЕННИЙ БЛОК </t>
  </si>
  <si>
    <t>НАРУЖНЫЙ БЛОК</t>
  </si>
  <si>
    <t>*</t>
  </si>
  <si>
    <t>НАРУЖНЫЙ БЛ0К</t>
  </si>
  <si>
    <t>ДЕКОРАТИВНАЯ ПАНЕЛЬ</t>
  </si>
  <si>
    <t>Модель пульта управления</t>
  </si>
  <si>
    <t xml:space="preserve">Цена </t>
  </si>
  <si>
    <t>ИК-пульт</t>
  </si>
  <si>
    <t>Проводной пульт</t>
  </si>
  <si>
    <t>Охлаждение / нагрев</t>
  </si>
  <si>
    <t>Единица
измерения</t>
  </si>
  <si>
    <t>Дополнительные
условия</t>
  </si>
  <si>
    <t>МОДУЛЬ</t>
  </si>
  <si>
    <t>Модель</t>
  </si>
  <si>
    <t>Условная производительность</t>
  </si>
  <si>
    <t>л.с.</t>
  </si>
  <si>
    <t>8HP</t>
  </si>
  <si>
    <t>10HP</t>
  </si>
  <si>
    <t>12HP</t>
  </si>
  <si>
    <t>14HP</t>
  </si>
  <si>
    <t>16HP</t>
  </si>
  <si>
    <t>Декоративная панель</t>
  </si>
  <si>
    <t>НАЗВАНИЕ</t>
  </si>
  <si>
    <t>ЦЕНА</t>
  </si>
  <si>
    <t>Дата:</t>
  </si>
  <si>
    <t>Класс мощности</t>
  </si>
  <si>
    <t>Кондиционеры настенного типа</t>
  </si>
  <si>
    <t>Кондиционеры канального типа</t>
  </si>
  <si>
    <t>Средненапорные</t>
  </si>
  <si>
    <t>Высоконапорные</t>
  </si>
  <si>
    <t>Кондиционеры кассетного типа</t>
  </si>
  <si>
    <t>Крышный кондиционер</t>
  </si>
  <si>
    <t>Шкафной кондиционер</t>
  </si>
  <si>
    <t>НАСТЕННЫЙ ТИП</t>
  </si>
  <si>
    <t>КАССЕТНЫЙ ТИП однопоточные</t>
  </si>
  <si>
    <t>КАССЕТНЫЙ ТИП четырехпоточные</t>
  </si>
  <si>
    <t>КАССЕТНЫЙ ТИП 600х600</t>
  </si>
  <si>
    <t>КАНАЛЬНЫЙ ТИП низконапорные</t>
  </si>
  <si>
    <t>КАНАЛЬНЫЙ ТИП средненапорные</t>
  </si>
  <si>
    <t>КАНАЛЬНЫЙ ТИП высоконапорные</t>
  </si>
  <si>
    <t>Split системы.
ДОПОЛНИТЕЛЬНОЕ ОБОРУДОВАНИЕ</t>
  </si>
  <si>
    <t>R-410A</t>
  </si>
  <si>
    <t>Inverter</t>
  </si>
  <si>
    <t>Цена блока*</t>
  </si>
  <si>
    <t xml:space="preserve"> </t>
  </si>
  <si>
    <t>Дополнительное оборудование для Сплит-систем</t>
  </si>
  <si>
    <t>Разделы:</t>
  </si>
  <si>
    <t>* - Цены на дополнительное оборудование см. на стр.</t>
  </si>
  <si>
    <t>** - Цены на дополнительное оборудование см. на стр.</t>
  </si>
  <si>
    <t>** - Цены на дополнительное оборудование см. стр.</t>
  </si>
  <si>
    <t>ВНУТРЕННИЙ БЛОК КАССЕТНОГО ТИПА 600Х600</t>
  </si>
  <si>
    <t>1. Кондиционеры настенного типа</t>
  </si>
  <si>
    <t>2. Кондиционеры канального типа</t>
  </si>
  <si>
    <t>3. Кондиционеры кассетного типа</t>
  </si>
  <si>
    <t>Split, Multi, Packaged</t>
  </si>
  <si>
    <t>Цены на дополнительное оборудование см. на стр.</t>
  </si>
  <si>
    <t>R-410A, Inverter</t>
  </si>
  <si>
    <t>Центральный пульт управления наружными блоками</t>
  </si>
  <si>
    <t>Переключатель тепло/холод</t>
  </si>
  <si>
    <t>Ретранслятор</t>
  </si>
  <si>
    <t>Счетчик электроэнергии (Ваттметр)</t>
  </si>
  <si>
    <t>Модуль установки гостиничной карты</t>
  </si>
  <si>
    <t>Сетевой интерфейс</t>
  </si>
  <si>
    <t>BMS адаптер</t>
  </si>
  <si>
    <t>Инфракрасный контроллер</t>
  </si>
  <si>
    <t>Система централизованного компьютерного управления и мониторинга</t>
  </si>
  <si>
    <t>20 HP</t>
  </si>
  <si>
    <t>2.1. Спедненапорные</t>
  </si>
  <si>
    <t>2.2. Высоконапорные</t>
  </si>
  <si>
    <t>9. Дополнительное оборудование для Сплит-систем</t>
  </si>
  <si>
    <t>Прайс-лист на оборудование MIDEA 2012</t>
  </si>
  <si>
    <t xml:space="preserve">Рекомендованные розничные цены на оборудование MIDEA для использования юридическими лицами (частными предпринимателями), реализующими оборудование на территории Российской Федерации.
</t>
  </si>
  <si>
    <t>07</t>
  </si>
  <si>
    <t>09</t>
  </si>
  <si>
    <t>MS11PU-09HRDN1</t>
  </si>
  <si>
    <t>MS11PU-12HRDN1</t>
  </si>
  <si>
    <t>MS11PU-18HRDN1</t>
  </si>
  <si>
    <t>MO11PU-09HRDN1</t>
  </si>
  <si>
    <t>MO11PU-12HRDN1</t>
  </si>
  <si>
    <t>MO11PU-18HRDN1</t>
  </si>
  <si>
    <r>
      <t>С пультом управления</t>
    </r>
    <r>
      <rPr>
        <b/>
        <sz val="9"/>
        <rFont val="Arial"/>
        <family val="2"/>
        <charset val="204"/>
      </rPr>
      <t xml:space="preserve"> RG36F/BGEF</t>
    </r>
  </si>
  <si>
    <t>MS11P-09HRN1</t>
  </si>
  <si>
    <t>MS11P-12HRN1</t>
  </si>
  <si>
    <t>MS11P-18HRN1</t>
  </si>
  <si>
    <t>MO11P-09HRN1</t>
  </si>
  <si>
    <t>MO11P-12HRN1</t>
  </si>
  <si>
    <t>MO11P-18HRN1</t>
  </si>
  <si>
    <t>MS11MU-09HRDN1</t>
  </si>
  <si>
    <t>MS11MU-12HRDN1</t>
  </si>
  <si>
    <t>MS11MU-18HRDN1</t>
  </si>
  <si>
    <t>MO11MU-09HRDN1</t>
  </si>
  <si>
    <t>MO11MU-12HRDN1</t>
  </si>
  <si>
    <t>MO11MU-18HRDN1</t>
  </si>
  <si>
    <t>MS11MU-24HRDN1</t>
  </si>
  <si>
    <t>MO11MU-24HRDN1</t>
  </si>
  <si>
    <t>MS11M-09HRN1</t>
  </si>
  <si>
    <t>MO11M-09HN1</t>
  </si>
  <si>
    <t>MS11M-12HRN1</t>
  </si>
  <si>
    <t>MO11M-12HN1</t>
  </si>
  <si>
    <t>MS11M-18HRN1</t>
  </si>
  <si>
    <t>MO11M-18HN1</t>
  </si>
  <si>
    <t>MS11M-24HRN1</t>
  </si>
  <si>
    <t>MO11M-24HN1</t>
  </si>
  <si>
    <r>
      <t>С пультом управления</t>
    </r>
    <r>
      <rPr>
        <b/>
        <sz val="9"/>
        <rFont val="Arial"/>
        <family val="2"/>
        <charset val="204"/>
      </rPr>
      <t xml:space="preserve"> RG36A/BGEF </t>
    </r>
  </si>
  <si>
    <r>
      <t>С пультом управления</t>
    </r>
    <r>
      <rPr>
        <b/>
        <sz val="9"/>
        <rFont val="Arial"/>
        <family val="2"/>
        <charset val="204"/>
      </rPr>
      <t xml:space="preserve"> RG36A/BGEF</t>
    </r>
  </si>
  <si>
    <t>MS11D-09HRDN1</t>
  </si>
  <si>
    <t>MS11D-12HRDN1</t>
  </si>
  <si>
    <t>MS11D-18HRDN1</t>
  </si>
  <si>
    <t>MS11D-24HRDN1</t>
  </si>
  <si>
    <t>MO11D-09HRDN1</t>
  </si>
  <si>
    <t>MO11D-12HRDN1</t>
  </si>
  <si>
    <t>MO11D-18HRDN1</t>
  </si>
  <si>
    <t>MO11D-24HRDN1</t>
  </si>
  <si>
    <r>
      <t>С пультом управления</t>
    </r>
    <r>
      <rPr>
        <b/>
        <sz val="9"/>
        <rFont val="Arial"/>
        <family val="2"/>
        <charset val="204"/>
      </rPr>
      <t xml:space="preserve"> RG36B/BGE</t>
    </r>
  </si>
  <si>
    <t>MS11D-07HRN1</t>
  </si>
  <si>
    <t>MS11D-09HRN1</t>
  </si>
  <si>
    <t>MS11D-12HRN1</t>
  </si>
  <si>
    <t>MS11D-18HRN1</t>
  </si>
  <si>
    <t>MS11D-21HRN1</t>
  </si>
  <si>
    <t>MS11D-24HRN1</t>
  </si>
  <si>
    <t>MO11D-07HN1</t>
  </si>
  <si>
    <t>MO11D-09HN1</t>
  </si>
  <si>
    <t>MO11D-12HN1</t>
  </si>
  <si>
    <t>MO11D-18HN1</t>
  </si>
  <si>
    <t>MO11D-21HN1</t>
  </si>
  <si>
    <t>MO11D-24HN1</t>
  </si>
  <si>
    <t>Мультисистемы</t>
  </si>
  <si>
    <t>M2OC-14HRDN1</t>
  </si>
  <si>
    <t>M2OC1-18HRDN1</t>
  </si>
  <si>
    <t>M3OC1-21HRDN1</t>
  </si>
  <si>
    <t>M3OC1-27HRDN1</t>
  </si>
  <si>
    <t>M4OC1-27HRDN1</t>
  </si>
  <si>
    <t>M4OC-36HRDN1</t>
  </si>
  <si>
    <t>M5OA-36HRDN1</t>
  </si>
  <si>
    <t>С пультом управления RG36F/BGEF</t>
  </si>
  <si>
    <t xml:space="preserve">С пультом управления RG36A/BGEF </t>
  </si>
  <si>
    <t>MS11DI-07HRDN1</t>
  </si>
  <si>
    <t>MS11DI-09HRDN1</t>
  </si>
  <si>
    <t>MS11DI-12HRDN1</t>
  </si>
  <si>
    <t>MS11DI-18HRDN1</t>
  </si>
  <si>
    <t xml:space="preserve">С пультом управления RG36B/BGE </t>
  </si>
  <si>
    <t>MUBI-12HRDN1</t>
  </si>
  <si>
    <t>MUBI-18HRDN1</t>
  </si>
  <si>
    <t>С пультом управления RG36C/BG(C)E</t>
  </si>
  <si>
    <t>MCA2I-07HRDN1</t>
  </si>
  <si>
    <t>MCA2I-09HRDN1</t>
  </si>
  <si>
    <t>MCA2I-12HRDN1</t>
  </si>
  <si>
    <t>MCA2I-18HRDN1</t>
  </si>
  <si>
    <t>T-MBQ-03D1</t>
  </si>
  <si>
    <t>MTBI-07HWDN1</t>
  </si>
  <si>
    <t>MTBI-09HWDN1</t>
  </si>
  <si>
    <t>MTBI-12HWDN1</t>
  </si>
  <si>
    <t>MTBI-18HWDN1</t>
  </si>
  <si>
    <t>С пультом управления KJR-10B/DP(T)-E</t>
  </si>
  <si>
    <t>18</t>
  </si>
  <si>
    <t>24</t>
  </si>
  <si>
    <t>36</t>
  </si>
  <si>
    <t>48</t>
  </si>
  <si>
    <t>60</t>
  </si>
  <si>
    <t>76</t>
  </si>
  <si>
    <t>96</t>
  </si>
  <si>
    <t>150</t>
  </si>
  <si>
    <t>MTB-18HWN1-Q</t>
  </si>
  <si>
    <t>MTB-24HWN1-Q</t>
  </si>
  <si>
    <t>MTB-36HWN1-R</t>
  </si>
  <si>
    <t>MTB-48HWN1-R</t>
  </si>
  <si>
    <t>MTB-60HWN1-R</t>
  </si>
  <si>
    <t>MOU-18HN1-Q</t>
  </si>
  <si>
    <t>MOU-24HN1-Q</t>
  </si>
  <si>
    <t>MOU-36HN1-R</t>
  </si>
  <si>
    <t>MOU-48HN1-R</t>
  </si>
  <si>
    <t xml:space="preserve">MOUA-60HN1-R </t>
  </si>
  <si>
    <t>MHC-24HWN1-Q</t>
  </si>
  <si>
    <t>MHC-36HWN1-R</t>
  </si>
  <si>
    <t>MHC-48HWN1-R</t>
  </si>
  <si>
    <t>MHC-60HWN1-R</t>
  </si>
  <si>
    <t>120</t>
  </si>
  <si>
    <t>MTA-76HRN1</t>
  </si>
  <si>
    <t>MTA-96HRN1</t>
  </si>
  <si>
    <t>MTA-120HRN1</t>
  </si>
  <si>
    <t>MOV-76HN1-C</t>
  </si>
  <si>
    <t>MOV-96HN1-C</t>
  </si>
  <si>
    <t>MOV-120HN1-C</t>
  </si>
  <si>
    <t>MTA-76CRN1</t>
  </si>
  <si>
    <t>MOV-76CN1-C</t>
  </si>
  <si>
    <t>MTA-96CRN1</t>
  </si>
  <si>
    <t>MOV-96CN1-C</t>
  </si>
  <si>
    <t>MTA-120CRN1</t>
  </si>
  <si>
    <t>MOV-120CN1-C</t>
  </si>
  <si>
    <t>MTA-150CRN1</t>
  </si>
  <si>
    <t>2* MOV-76CN1-C</t>
  </si>
  <si>
    <t>MHB-76HRN1</t>
  </si>
  <si>
    <t>MHB-96HRN1</t>
  </si>
  <si>
    <t>MHB-76CRN1</t>
  </si>
  <si>
    <t>MHB-96CRN1</t>
  </si>
  <si>
    <t>с  пультом управления KJR-10B/DP(T)-E</t>
  </si>
  <si>
    <t>с пультом управления KJR-10B/DP(T)-E</t>
  </si>
  <si>
    <t>с  пультом управления R51/CE</t>
  </si>
  <si>
    <t>с  пультом управления R51/E</t>
  </si>
  <si>
    <t>с пультом управления R51/CE</t>
  </si>
  <si>
    <t>с пультом управления R51/E</t>
  </si>
  <si>
    <t>12</t>
  </si>
  <si>
    <t>MCA2-12HRN1-Q</t>
  </si>
  <si>
    <t>MOU-12HN1-Q</t>
  </si>
  <si>
    <t>MCA2-18HRN1-Q</t>
  </si>
  <si>
    <t>с пультом управления  RG36C/BG(C)E</t>
  </si>
  <si>
    <t>MCC-18HRN1-Q</t>
  </si>
  <si>
    <t>MCC-24HRN1-Q</t>
  </si>
  <si>
    <t>MCC-36HRN1-R</t>
  </si>
  <si>
    <t>MCC-48HRN1-R</t>
  </si>
  <si>
    <t>MCC-60HRN1-R</t>
  </si>
  <si>
    <t>T-MBQ-02F1</t>
  </si>
  <si>
    <t>с пультом управления RG36C/BG(C)E</t>
  </si>
  <si>
    <t>MUB-12HRN1-Q</t>
  </si>
  <si>
    <t>MUB-18HRN1-Q</t>
  </si>
  <si>
    <t>MUB-24HRN1-Q</t>
  </si>
  <si>
    <t>MUB-36HRN1-R</t>
  </si>
  <si>
    <t>MUB-48HRN1-R</t>
  </si>
  <si>
    <t>MUB-60HRN1-R</t>
  </si>
  <si>
    <t>075</t>
  </si>
  <si>
    <t>100</t>
  </si>
  <si>
    <t>200</t>
  </si>
  <si>
    <t>MRBT-075CWN1-R</t>
  </si>
  <si>
    <t>MRBT-100CWN1-R</t>
  </si>
  <si>
    <t>MRBT-150CWN1-R</t>
  </si>
  <si>
    <t>MRBT-200CWN1-R</t>
  </si>
  <si>
    <t>MRBT-075HWN1-R</t>
  </si>
  <si>
    <t>MRBT-100HWN1-R</t>
  </si>
  <si>
    <t>MRBT-150HWN1-R</t>
  </si>
  <si>
    <t>MRBT-200HWN1-R</t>
  </si>
  <si>
    <t>MFA-76CRN1</t>
  </si>
  <si>
    <t>MFA-96CRN1</t>
  </si>
  <si>
    <t>MFA-76HRN1</t>
  </si>
  <si>
    <t>MFA-96HRN1</t>
  </si>
  <si>
    <t>10</t>
  </si>
  <si>
    <t>14</t>
  </si>
  <si>
    <t>16</t>
  </si>
  <si>
    <t>22</t>
  </si>
  <si>
    <t>28</t>
  </si>
  <si>
    <t>45</t>
  </si>
  <si>
    <t>MCCU-7CN2</t>
  </si>
  <si>
    <t>MCCU-10CN2</t>
  </si>
  <si>
    <t>MCCU-14CN2</t>
  </si>
  <si>
    <t>MCCU-16CN2</t>
  </si>
  <si>
    <t>MCCU-22CN2</t>
  </si>
  <si>
    <t>MCCU-28CN2</t>
  </si>
  <si>
    <t>MCCU-45CN2</t>
  </si>
  <si>
    <t>С пультом управления KJR-12B/dp-(T)</t>
  </si>
  <si>
    <t>80</t>
  </si>
  <si>
    <t>MVUH80A-VA1</t>
  </si>
  <si>
    <t>MVUH120A-VA1</t>
  </si>
  <si>
    <t>MVUH140A-VA1</t>
  </si>
  <si>
    <t>MVUH160A-VA1</t>
  </si>
  <si>
    <t>MVUH120A-VA3</t>
  </si>
  <si>
    <t>MVUH140A-VA3</t>
  </si>
  <si>
    <t>MVUH160A-VA3</t>
  </si>
  <si>
    <t>MVUH252A-VA3</t>
  </si>
  <si>
    <t>MVUH280A-VA3</t>
  </si>
  <si>
    <t>MVUH335A-VA3</t>
  </si>
  <si>
    <t>MVUH400A-VA3</t>
  </si>
  <si>
    <t>MVUH450A-VA3</t>
  </si>
  <si>
    <t>MVUR252A-VA3</t>
  </si>
  <si>
    <t>MVUR280A-VA3</t>
  </si>
  <si>
    <t>850</t>
  </si>
  <si>
    <t>MVUH530A-VA3i</t>
  </si>
  <si>
    <t>MVUH560A-VA3i</t>
  </si>
  <si>
    <t>MVUH850A-VA3i</t>
  </si>
  <si>
    <t>252</t>
  </si>
  <si>
    <t>280</t>
  </si>
  <si>
    <t>335</t>
  </si>
  <si>
    <t>400</t>
  </si>
  <si>
    <t>450</t>
  </si>
  <si>
    <t>530</t>
  </si>
  <si>
    <t>560</t>
  </si>
  <si>
    <t>56</t>
  </si>
  <si>
    <t>71</t>
  </si>
  <si>
    <t>90</t>
  </si>
  <si>
    <t>112</t>
  </si>
  <si>
    <t>140</t>
  </si>
  <si>
    <t>160</t>
  </si>
  <si>
    <t>250</t>
  </si>
  <si>
    <t>С пультом управления RM05/BG(T)E-A</t>
  </si>
  <si>
    <t>MVW22A-VA1</t>
  </si>
  <si>
    <t>MVW28A-VA1</t>
  </si>
  <si>
    <t>MVW36A-VA1</t>
  </si>
  <si>
    <t>MVW45A-VA1</t>
  </si>
  <si>
    <t>MVW56A-VA1</t>
  </si>
  <si>
    <t>MVW71A-VA1</t>
  </si>
  <si>
    <t>MVN28A-VA1</t>
  </si>
  <si>
    <t>MVN36A-VA1</t>
  </si>
  <si>
    <t>MVN45A-VA1</t>
  </si>
  <si>
    <t>MVN56A-VA1</t>
  </si>
  <si>
    <t>MVN71A-VA1</t>
  </si>
  <si>
    <t>T-MBQ1-04</t>
  </si>
  <si>
    <t>T-MBQ1-03A</t>
  </si>
  <si>
    <t>T-MBQ1-04(03A)</t>
  </si>
  <si>
    <t>КАССЕТНЫЙ ТИП двухпоточные</t>
  </si>
  <si>
    <t>MVT22A-VA1</t>
  </si>
  <si>
    <t>MVT28A-VA1</t>
  </si>
  <si>
    <t>MVT36A-VA1</t>
  </si>
  <si>
    <t>MVT45A-VA1</t>
  </si>
  <si>
    <t>MVT56A-VA1</t>
  </si>
  <si>
    <t>MVT71A-VA1</t>
  </si>
  <si>
    <t>CE-MBQ2-01</t>
  </si>
  <si>
    <t>MVS22A-VA1</t>
  </si>
  <si>
    <t>MVS28A-VA1</t>
  </si>
  <si>
    <t>MVS36A-VA1</t>
  </si>
  <si>
    <t>MVS45A-VA1</t>
  </si>
  <si>
    <t>MVS56A-VA1</t>
  </si>
  <si>
    <t>MVC28A-VA1</t>
  </si>
  <si>
    <t>MVC36A-VA1</t>
  </si>
  <si>
    <t>MVC45A-VA1</t>
  </si>
  <si>
    <t>MVC56A-VA1</t>
  </si>
  <si>
    <t>MVC71A-VA1</t>
  </si>
  <si>
    <t>MVC80A-VA1</t>
  </si>
  <si>
    <t>MVC90A-VA1</t>
  </si>
  <si>
    <t>MVC100A-VA1</t>
  </si>
  <si>
    <t>MVC112A-VA1</t>
  </si>
  <si>
    <t>MVC140A-VA1</t>
  </si>
  <si>
    <t>MVL18A-VA1</t>
  </si>
  <si>
    <t>MVL22A-VA1</t>
  </si>
  <si>
    <t>MVL28A-VA1</t>
  </si>
  <si>
    <t>MVL36A-VA1</t>
  </si>
  <si>
    <t>MVL45A-VA1</t>
  </si>
  <si>
    <t>MVL56A-VA1</t>
  </si>
  <si>
    <t>MVM22A-VA1</t>
  </si>
  <si>
    <t>MVM28A-VA1</t>
  </si>
  <si>
    <t>MVM36A-VA1</t>
  </si>
  <si>
    <t>MVM45A-VA1</t>
  </si>
  <si>
    <t>MVM56A-VA1</t>
  </si>
  <si>
    <t>MVM71A-VA1</t>
  </si>
  <si>
    <t>MVM80A-VA1</t>
  </si>
  <si>
    <t>MVM90A-VA1</t>
  </si>
  <si>
    <t>MVM112A-VA1</t>
  </si>
  <si>
    <t>MVM140A-VA1</t>
  </si>
  <si>
    <t>MVH71A-VA1</t>
  </si>
  <si>
    <t>MVH80A-VA1</t>
  </si>
  <si>
    <t>MVH90A-VA1</t>
  </si>
  <si>
    <t>MVH112A-VA1</t>
  </si>
  <si>
    <t>MVH140A-VA1</t>
  </si>
  <si>
    <t>MVH160A-VA1</t>
  </si>
  <si>
    <t>MVH200A-VA1</t>
  </si>
  <si>
    <t>MVH250A-VA1</t>
  </si>
  <si>
    <t>MVH280A-VA1</t>
  </si>
  <si>
    <t>MVX36A-VA1</t>
  </si>
  <si>
    <t>MVX45A-VA1</t>
  </si>
  <si>
    <t>MVX56A-VA1</t>
  </si>
  <si>
    <t>MVX71A-VA1</t>
  </si>
  <si>
    <t>MVX80A-VA1</t>
  </si>
  <si>
    <t>MVX90A-VA1</t>
  </si>
  <si>
    <t>MVX112A-VA1</t>
  </si>
  <si>
    <t>MVX140A-VA1</t>
  </si>
  <si>
    <t>MVE22A-VA1</t>
  </si>
  <si>
    <t>MVE28A-VA1</t>
  </si>
  <si>
    <t>MVE36A-VA1</t>
  </si>
  <si>
    <t>MVE45A-VA1</t>
  </si>
  <si>
    <t>MVE56A-VA1</t>
  </si>
  <si>
    <t>MVE71A-VA1</t>
  </si>
  <si>
    <t>MVE80A-VA1</t>
  </si>
  <si>
    <t>MVD22A-VA1</t>
  </si>
  <si>
    <t>MVD28A-VA1</t>
  </si>
  <si>
    <t>MVD36A-VA1</t>
  </si>
  <si>
    <t>MVD45A-VA1</t>
  </si>
  <si>
    <t>Вентиляционные установки</t>
  </si>
  <si>
    <t>300</t>
  </si>
  <si>
    <t>500</t>
  </si>
  <si>
    <t>800</t>
  </si>
  <si>
    <t>1000</t>
  </si>
  <si>
    <t>1500</t>
  </si>
  <si>
    <t>2000</t>
  </si>
  <si>
    <t>HRV-200</t>
  </si>
  <si>
    <t>HRV-300</t>
  </si>
  <si>
    <t>HRV-400</t>
  </si>
  <si>
    <t>HRV-500</t>
  </si>
  <si>
    <t>HRV-800</t>
  </si>
  <si>
    <t>HRV-1000</t>
  </si>
  <si>
    <t>HRV-1500</t>
  </si>
  <si>
    <t>HRV-2000</t>
  </si>
  <si>
    <t>RG36F/BGEF</t>
  </si>
  <si>
    <t xml:space="preserve">RG36A/BGEF </t>
  </si>
  <si>
    <t>RG36B/BGE</t>
  </si>
  <si>
    <t>RG36C/BG(C)E</t>
  </si>
  <si>
    <t>RM05/BG(T)E-A</t>
  </si>
  <si>
    <t>R51/CE</t>
  </si>
  <si>
    <t>R51/E</t>
  </si>
  <si>
    <t>KJR-10B/DP(T)-E</t>
  </si>
  <si>
    <t>KJR-12B/DP(T)-E</t>
  </si>
  <si>
    <t>KJR-27B/E</t>
  </si>
  <si>
    <t>KJR-23B</t>
  </si>
  <si>
    <t>KJR-25B</t>
  </si>
  <si>
    <t>DWZL.D.1</t>
  </si>
  <si>
    <t>MD-CCM02/E</t>
  </si>
  <si>
    <t xml:space="preserve">MD-CCM03/E </t>
  </si>
  <si>
    <t>MD-CCM03/E(T)</t>
  </si>
  <si>
    <t>MD-CCM09/E</t>
  </si>
  <si>
    <t>AHUKZ-01</t>
  </si>
  <si>
    <t>AHUKZ-02</t>
  </si>
  <si>
    <t>KJR-31B/E</t>
  </si>
  <si>
    <t>KJR-32B/E</t>
  </si>
  <si>
    <t>MD-NIM01/E</t>
  </si>
  <si>
    <t>MD-CCM08</t>
  </si>
  <si>
    <t>MD-CCM07</t>
  </si>
  <si>
    <t>DTS634</t>
  </si>
  <si>
    <t>MD-NIM06</t>
  </si>
  <si>
    <t>MD-NIM05/E-1</t>
  </si>
  <si>
    <t>MD-NIM09/E</t>
  </si>
  <si>
    <t>SW485GI/R</t>
  </si>
  <si>
    <t>WLJKXT</t>
  </si>
  <si>
    <t>MCAC-DIAG/E</t>
  </si>
  <si>
    <t>FQZHN-01</t>
  </si>
  <si>
    <t>FQZHN-02</t>
  </si>
  <si>
    <t>FQZHN-03</t>
  </si>
  <si>
    <t>FQZHN-04</t>
  </si>
  <si>
    <t>FQZHN-05</t>
  </si>
  <si>
    <t>FQZHN-06</t>
  </si>
  <si>
    <t>FQZHW-02N1</t>
  </si>
  <si>
    <t>FQZHW-03N1</t>
  </si>
  <si>
    <t>FQZHW-04N1</t>
  </si>
  <si>
    <t>FQT4-01</t>
  </si>
  <si>
    <t>FQZHW-02N1S</t>
  </si>
  <si>
    <t>FQZHW-03N1S</t>
  </si>
  <si>
    <t>FQZHN-01S</t>
  </si>
  <si>
    <t>FQZHN-02S</t>
  </si>
  <si>
    <t>FQZHN-03S</t>
  </si>
  <si>
    <t>FQZHN-04S</t>
  </si>
  <si>
    <t>MS02/N1-A</t>
  </si>
  <si>
    <t>MS04/N1-A</t>
  </si>
  <si>
    <t>TMK-01</t>
  </si>
  <si>
    <t>KJRH-120A/BT-E</t>
  </si>
  <si>
    <t>Midea</t>
  </si>
  <si>
    <t>января</t>
  </si>
  <si>
    <t>2,64 (0,88~3,43)</t>
  </si>
  <si>
    <t>2,93 (1,05~3,54)</t>
  </si>
  <si>
    <t>3,52 (1,17~4,45)</t>
  </si>
  <si>
    <t>3,81 (1,20~4,57)</t>
  </si>
  <si>
    <t>5,28 (1,49~5,86)</t>
  </si>
  <si>
    <t>5,57 (1,55~6,01)</t>
  </si>
  <si>
    <t>2,64 (0,60~3,46_</t>
  </si>
  <si>
    <t>2,93 (0,94~4,04)</t>
  </si>
  <si>
    <t>3,52 (1,17~4,16)</t>
  </si>
  <si>
    <t>3,81 (1,20~4,42)</t>
  </si>
  <si>
    <t>5,28 (1,47~5,57)</t>
  </si>
  <si>
    <t>5,57 (1,47~5,86)</t>
  </si>
  <si>
    <t>7,03 (3,52~7,62)</t>
  </si>
  <si>
    <t>7,33 (3,52~7,91)</t>
  </si>
  <si>
    <t>2,64 (0,66~3,07)</t>
  </si>
  <si>
    <t>2,93 (0,65~3,37)</t>
  </si>
  <si>
    <t>3,52 (0,72~4,25)</t>
  </si>
  <si>
    <t>3,96 (0,82~4,98)</t>
  </si>
  <si>
    <t>5,28 (1,45~6,74)</t>
  </si>
  <si>
    <t>5,28 (1,55~7,03)</t>
  </si>
  <si>
    <t>4,10 (2,05~4,69)</t>
  </si>
  <si>
    <t>4,40 (2,64~4,98)</t>
  </si>
  <si>
    <t>5,28 (2,05~5,57)</t>
  </si>
  <si>
    <t>6,15 (2,93~6,45)</t>
  </si>
  <si>
    <t>6,15 (2,05~7,33)</t>
  </si>
  <si>
    <t>6,74 (2,64~7,62)</t>
  </si>
  <si>
    <t>7,91 (2,05~8,20)</t>
  </si>
  <si>
    <t>8,79 (2,93~9,08)</t>
  </si>
  <si>
    <t>7,91 (2,05~9,08)</t>
  </si>
  <si>
    <t>8,79 (2,64~9,96)</t>
  </si>
  <si>
    <t>10,55 (2,05~12,60)</t>
  </si>
  <si>
    <t>11,13 (2,64~13,19)</t>
  </si>
  <si>
    <t>12,02 (2,64~14,06)</t>
  </si>
  <si>
    <t>Цены спрашивайте у продавца.</t>
  </si>
  <si>
    <t>ИК-пульт RG36C/BG(C)E</t>
  </si>
  <si>
    <t>Проводной пульт KJR-25B</t>
  </si>
  <si>
    <t>Проводной пульт  KJR-23B</t>
  </si>
  <si>
    <t>КОНСОЛЬНЫЙ ТИП</t>
  </si>
  <si>
    <t>MIV V4+
Наружные блоки</t>
  </si>
  <si>
    <t>Система MIV V4+.
ВНУТРЕННИЕ БЛОКИ</t>
  </si>
  <si>
    <t>Дополнительное оборудование для систем MIV V4+</t>
  </si>
  <si>
    <t>Система MIV V4+.
ДОПОЛНИТЕЛЬНОЕ ОБОРУДОВАНИЕ</t>
  </si>
  <si>
    <t>Наименование</t>
  </si>
  <si>
    <t>Разветвитель, соединяющий модули наружного блока, для твухтрубной системы</t>
  </si>
  <si>
    <t>Разветвитель, соединяющий модули наружного блока, для трехтрубной системы</t>
  </si>
  <si>
    <t>Центральный пульт управления с недельным таймером</t>
  </si>
  <si>
    <t>BACnet шлюз</t>
  </si>
  <si>
    <t>Розничная цена' 12</t>
  </si>
  <si>
    <t>MIV V4+ Mini НАРУЖНЫЕ БЛОКИ</t>
  </si>
  <si>
    <t>Удаленный датчик неисправности наружного блока</t>
  </si>
  <si>
    <t>Пульт группового управления для трехтрубной системы</t>
  </si>
  <si>
    <t>Разветвитель внутренних блоков для системы MIV V4+ mini</t>
  </si>
  <si>
    <t>Разветвитель внутренних блоков для двухтрубной системы</t>
  </si>
  <si>
    <t>Разветвитель внутренних блоков для трехтрубной системы</t>
  </si>
  <si>
    <t>Модуль подключения наружного блока к испарителю центрального кондиционера</t>
  </si>
  <si>
    <t>Пульт группового управления ля двухтрубной системы</t>
  </si>
  <si>
    <t>Модуль подключения счетчика электроэнергии в сеть</t>
  </si>
  <si>
    <t>Система диагностики наружных блоков</t>
  </si>
  <si>
    <t>ГИДРОМОДУЛЬ</t>
  </si>
  <si>
    <t>SMK-60/CD30GN1</t>
  </si>
  <si>
    <t>SMK-80/CD30GN1</t>
  </si>
  <si>
    <t>SMK-100/CD30GN1</t>
  </si>
  <si>
    <t>SMK-120/CD30GN1</t>
  </si>
  <si>
    <t xml:space="preserve">LRSJF-V60/N1-310 </t>
  </si>
  <si>
    <t xml:space="preserve">LRSJF-V80/N1-310 </t>
  </si>
  <si>
    <t xml:space="preserve">LRSJF-V100/N1-610 </t>
  </si>
  <si>
    <t xml:space="preserve">LRSJF-V120/N1-610 </t>
  </si>
  <si>
    <t>БОЙЛЕР</t>
  </si>
  <si>
    <t>LSX-150XP/D30B7</t>
  </si>
  <si>
    <t>LSX-200XP/D30B11</t>
  </si>
  <si>
    <t>LSX-300XP/D30B11</t>
  </si>
  <si>
    <t>Объем воды</t>
  </si>
  <si>
    <t>л</t>
  </si>
  <si>
    <t>СОЛНЕЧНЫЙ КОЛЛЕКТОР</t>
  </si>
  <si>
    <t>Потребляемая мощность</t>
  </si>
  <si>
    <t>Вт</t>
  </si>
  <si>
    <t>Кондиционеры напольно-потолочного типа</t>
  </si>
  <si>
    <t xml:space="preserve">ВНУТРЕННИЙ БЛОК НАПОЛЬНО-ПОТОЛОЧНОГО ТИПА  </t>
  </si>
  <si>
    <t>НАПОЛЬНО-ПОТОЛОЧНЫЙ ТИП</t>
  </si>
  <si>
    <t>-</t>
  </si>
  <si>
    <t>НАПОЛЬНЫЙ ТИП</t>
  </si>
  <si>
    <t>Расход воздуха</t>
  </si>
  <si>
    <t>м3/ч</t>
  </si>
  <si>
    <t>MS-блоки</t>
  </si>
  <si>
    <t>Цены на дополнительное оборудование см. стр.</t>
  </si>
  <si>
    <t>4. Кондиционеры напольно-потолочного типа</t>
  </si>
  <si>
    <t>8. Компрессорно-конденсаторные блоки</t>
  </si>
  <si>
    <t>5. Мультисистемы</t>
  </si>
  <si>
    <t>6. Крышный кондиционер</t>
  </si>
  <si>
    <t>7. Шкафной кондиционер</t>
  </si>
  <si>
    <t>Система MIV V4+</t>
  </si>
  <si>
    <t>11. Система MIV V4+. Наружные блоки</t>
  </si>
  <si>
    <t>13. Вентиляционные установки</t>
  </si>
  <si>
    <t>14. Дополнительное оборудование для систем MIV V4+</t>
  </si>
  <si>
    <t>15. M-Thermal</t>
  </si>
  <si>
    <t>Цена предоставляется по запросу</t>
  </si>
  <si>
    <t>Проводной пульт KJR-10B/DP(T)-E</t>
  </si>
  <si>
    <t>MIV V4+ Heat Pump</t>
  </si>
  <si>
    <t>MIV V4+ Heat Recovery</t>
  </si>
  <si>
    <t>MIV V4+ Individual</t>
  </si>
  <si>
    <t>12. Система MIV V4+. Внутренние блоки</t>
  </si>
  <si>
    <t>Premier</t>
  </si>
  <si>
    <t>Oasis</t>
  </si>
  <si>
    <t>Neola</t>
  </si>
  <si>
    <t>ВНУТРЕННИЙ БЛОК НАСТЕННОГО ТИПА PREMIER</t>
  </si>
  <si>
    <t>ВНУТРЕННИЙ БЛОК НАСТЕННОГО ТИПА OASIS</t>
  </si>
  <si>
    <t>ВНУТРЕННИЙ БЛОК НАСТЕННОГО ТИПА NEOLA</t>
  </si>
  <si>
    <t>70 - 100 Па</t>
  </si>
  <si>
    <t>Внешнее статическое давление</t>
  </si>
  <si>
    <t>100 - 150 Па</t>
  </si>
  <si>
    <t>100 - 160 Па</t>
  </si>
  <si>
    <t>196 Па</t>
  </si>
  <si>
    <t>МОДЕЛЬ (220~240, 50, 1)</t>
  </si>
  <si>
    <t>МОДЕЛЬ (380~415, 50, 3)</t>
  </si>
  <si>
    <t>по запросу</t>
  </si>
  <si>
    <t>30 HP</t>
  </si>
  <si>
    <t>18 HP</t>
  </si>
  <si>
    <t>Проводной пульт KJR-10B/DP(T)-E, KJR-12B/DP(T)-E</t>
  </si>
  <si>
    <t>5 Па</t>
  </si>
  <si>
    <t>30 - 80 Па</t>
  </si>
  <si>
    <t>196 - 250 Па</t>
  </si>
  <si>
    <t>M-Thermal. Тепловые насосы</t>
  </si>
  <si>
    <t>с пультом управления KJRH-120A/BT-E</t>
  </si>
  <si>
    <t>Компрессорно-конденсаторный блок  (опции не включены)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</si>
</sst>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 ;[Red]\-0\ "/>
    <numFmt numFmtId="165" formatCode="0.0"/>
    <numFmt numFmtId="166" formatCode="[$-FC19]dd\ mmmm\ yyyy\ \г\.;@"/>
    <numFmt numFmtId="167" formatCode="0.0000"/>
    <numFmt numFmtId="168" formatCode="#,##0[$р.-419]"/>
    <numFmt numFmtId="169" formatCode="[$$-409]#,##0.00"/>
  </numFmts>
  <fonts count="52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family val="2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u/>
      <sz val="7"/>
      <color indexed="12"/>
      <name val="Arial Cyr"/>
      <charset val="204"/>
    </font>
    <font>
      <u/>
      <sz val="10"/>
      <color indexed="12"/>
      <name val="Arial Cyr"/>
      <charset val="204"/>
    </font>
    <font>
      <b/>
      <i/>
      <sz val="10"/>
      <name val="Helv"/>
      <charset val="204"/>
    </font>
    <font>
      <b/>
      <u/>
      <sz val="11"/>
      <name val="Helv"/>
      <charset val="204"/>
    </font>
    <font>
      <b/>
      <sz val="10"/>
      <color indexed="9"/>
      <name val="Helv"/>
      <charset val="204"/>
    </font>
    <font>
      <sz val="10"/>
      <name val="Helv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b/>
      <i/>
      <sz val="10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9"/>
      <name val="Arial"/>
      <family val="2"/>
      <charset val="204"/>
    </font>
    <font>
      <b/>
      <sz val="14"/>
      <name val="Helv"/>
      <charset val="204"/>
    </font>
    <font>
      <sz val="14"/>
      <name val="Arial Cyr"/>
      <charset val="204"/>
    </font>
    <font>
      <b/>
      <i/>
      <sz val="11"/>
      <name val="Arial"/>
      <family val="2"/>
      <charset val="204"/>
    </font>
    <font>
      <b/>
      <sz val="10"/>
      <name val="Helv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theme="0" tint="-0.34998626667073579"/>
        <bgColor auto="1"/>
      </patternFill>
    </fill>
    <fill>
      <patternFill patternType="solid">
        <fgColor theme="4" tint="0.39994506668294322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mediumGray">
        <fgColor indexed="51"/>
        <bgColor theme="4" tint="0.39997558519241921"/>
      </patternFill>
    </fill>
    <fill>
      <patternFill patternType="mediumGray">
        <fgColor auto="1"/>
        <bgColor theme="4" tint="0.39994506668294322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4" fillId="0" borderId="0"/>
    <xf numFmtId="0" fontId="3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2" fillId="0" borderId="0"/>
    <xf numFmtId="0" fontId="41" fillId="0" borderId="0"/>
    <xf numFmtId="0" fontId="3" fillId="0" borderId="0"/>
    <xf numFmtId="0" fontId="42" fillId="0" borderId="0"/>
  </cellStyleXfs>
  <cellXfs count="613">
    <xf numFmtId="0" fontId="0" fillId="0" borderId="0" xfId="0"/>
    <xf numFmtId="0" fontId="3" fillId="0" borderId="0" xfId="0" applyFont="1"/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24" fillId="2" borderId="4" xfId="0" applyNumberFormat="1" applyFont="1" applyFill="1" applyBorder="1" applyAlignment="1" applyProtection="1">
      <alignment horizontal="center" vertical="center"/>
      <protection locked="0"/>
    </xf>
    <xf numFmtId="166" fontId="24" fillId="2" borderId="5" xfId="0" applyNumberFormat="1" applyFont="1" applyFill="1" applyBorder="1" applyAlignment="1" applyProtection="1">
      <alignment horizontal="center" vertical="center"/>
      <protection locked="0"/>
    </xf>
    <xf numFmtId="167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7" fillId="3" borderId="0" xfId="0" applyNumberFormat="1" applyFont="1" applyFill="1" applyBorder="1" applyAlignment="1" applyProtection="1">
      <alignment vertical="top"/>
      <protection hidden="1"/>
    </xf>
    <xf numFmtId="0" fontId="7" fillId="4" borderId="0" xfId="0" applyNumberFormat="1" applyFont="1" applyFill="1" applyBorder="1" applyAlignment="1" applyProtection="1">
      <alignment vertical="top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2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21" xfId="0" applyNumberFormat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11" fillId="0" borderId="18" xfId="0" applyNumberFormat="1" applyFont="1" applyFill="1" applyBorder="1" applyAlignment="1" applyProtection="1">
      <alignment horizontal="center" vertical="top"/>
      <protection hidden="1"/>
    </xf>
    <xf numFmtId="2" fontId="15" fillId="0" borderId="21" xfId="0" applyNumberFormat="1" applyFont="1" applyFill="1" applyBorder="1" applyAlignment="1" applyProtection="1">
      <alignment horizontal="center" vertical="center"/>
      <protection hidden="1"/>
    </xf>
    <xf numFmtId="2" fontId="11" fillId="0" borderId="22" xfId="0" applyNumberFormat="1" applyFont="1" applyFill="1" applyBorder="1" applyAlignment="1" applyProtection="1">
      <alignment horizontal="center" vertical="top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horizontal="center" vertical="top"/>
      <protection hidden="1"/>
    </xf>
    <xf numFmtId="2" fontId="9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8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/>
      <protection hidden="1"/>
    </xf>
    <xf numFmtId="0" fontId="1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8" xfId="0" applyNumberFormat="1" applyFont="1" applyFill="1" applyBorder="1" applyAlignment="1" applyProtection="1">
      <alignment horizontal="center" vertical="center"/>
      <protection hidden="1"/>
    </xf>
    <xf numFmtId="2" fontId="15" fillId="0" borderId="20" xfId="0" applyNumberFormat="1" applyFont="1" applyFill="1" applyBorder="1" applyAlignment="1" applyProtection="1">
      <alignment horizontal="center" vertical="center"/>
      <protection hidden="1"/>
    </xf>
    <xf numFmtId="2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1" fillId="0" borderId="26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NumberFormat="1" applyFont="1" applyFill="1" applyBorder="1" applyAlignment="1" applyProtection="1">
      <alignment horizontal="center" vertical="top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8" xfId="0" applyNumberFormat="1" applyFont="1" applyFill="1" applyBorder="1" applyAlignment="1" applyProtection="1">
      <alignment horizontal="center" vertical="top"/>
      <protection hidden="1"/>
    </xf>
    <xf numFmtId="0" fontId="11" fillId="0" borderId="19" xfId="0" applyNumberFormat="1" applyFont="1" applyFill="1" applyBorder="1" applyAlignment="1" applyProtection="1">
      <alignment horizontal="center" vertical="top"/>
      <protection hidden="1"/>
    </xf>
    <xf numFmtId="0" fontId="11" fillId="0" borderId="2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NumberFormat="1" applyFont="1" applyFill="1" applyBorder="1" applyAlignment="1" applyProtection="1">
      <alignment horizontal="center" vertical="top"/>
      <protection hidden="1"/>
    </xf>
    <xf numFmtId="0" fontId="20" fillId="0" borderId="1" xfId="0" applyNumberFormat="1" applyFont="1" applyFill="1" applyBorder="1" applyAlignment="1" applyProtection="1">
      <alignment horizontal="left" vertical="top"/>
      <protection hidden="1"/>
    </xf>
    <xf numFmtId="0" fontId="20" fillId="0" borderId="2" xfId="0" applyNumberFormat="1" applyFont="1" applyFill="1" applyBorder="1" applyAlignment="1" applyProtection="1">
      <alignment horizontal="center" vertical="top"/>
      <protection hidden="1"/>
    </xf>
    <xf numFmtId="0" fontId="20" fillId="0" borderId="23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26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center" vertical="top"/>
      <protection hidden="1"/>
    </xf>
    <xf numFmtId="0" fontId="7" fillId="0" borderId="18" xfId="0" applyNumberFormat="1" applyFont="1" applyFill="1" applyBorder="1" applyAlignment="1" applyProtection="1">
      <alignment horizontal="center" vertical="top"/>
      <protection hidden="1"/>
    </xf>
    <xf numFmtId="165" fontId="7" fillId="0" borderId="21" xfId="0" applyNumberFormat="1" applyFont="1" applyFill="1" applyBorder="1" applyAlignment="1" applyProtection="1">
      <alignment horizontal="center" vertical="top"/>
      <protection hidden="1"/>
    </xf>
    <xf numFmtId="165" fontId="7" fillId="0" borderId="22" xfId="0" applyNumberFormat="1" applyFont="1" applyFill="1" applyBorder="1" applyAlignment="1" applyProtection="1">
      <alignment horizontal="center" vertical="top"/>
      <protection hidden="1"/>
    </xf>
    <xf numFmtId="0" fontId="20" fillId="0" borderId="30" xfId="0" applyNumberFormat="1" applyFont="1" applyFill="1" applyBorder="1" applyAlignment="1" applyProtection="1">
      <alignment horizontal="left" vertical="top"/>
      <protection hidden="1"/>
    </xf>
    <xf numFmtId="0" fontId="20" fillId="0" borderId="31" xfId="0" applyNumberFormat="1" applyFont="1" applyFill="1" applyBorder="1" applyAlignment="1" applyProtection="1">
      <alignment horizontal="center" vertical="top"/>
      <protection hidden="1"/>
    </xf>
    <xf numFmtId="0" fontId="20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center" vertical="top"/>
      <protection hidden="1"/>
    </xf>
    <xf numFmtId="0" fontId="6" fillId="0" borderId="19" xfId="0" applyNumberFormat="1" applyFont="1" applyFill="1" applyBorder="1" applyAlignment="1" applyProtection="1">
      <alignment horizontal="center" vertical="top"/>
      <protection hidden="1"/>
    </xf>
    <xf numFmtId="0" fontId="5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22" xfId="0" applyNumberFormat="1" applyFont="1" applyFill="1" applyBorder="1" applyAlignment="1" applyProtection="1">
      <alignment horizontal="center" vertical="top"/>
      <protection hidden="1"/>
    </xf>
    <xf numFmtId="0" fontId="5" fillId="0" borderId="3" xfId="0" applyNumberFormat="1" applyFont="1" applyFill="1" applyBorder="1" applyAlignment="1" applyProtection="1">
      <alignment horizontal="center" vertical="top"/>
      <protection hidden="1"/>
    </xf>
    <xf numFmtId="165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top"/>
      <protection hidden="1"/>
    </xf>
    <xf numFmtId="165" fontId="11" fillId="0" borderId="21" xfId="0" applyNumberFormat="1" applyFont="1" applyFill="1" applyBorder="1" applyAlignment="1" applyProtection="1">
      <alignment horizontal="center" vertical="top"/>
      <protection hidden="1"/>
    </xf>
    <xf numFmtId="165" fontId="11" fillId="0" borderId="22" xfId="0" applyNumberFormat="1" applyFont="1" applyFill="1" applyBorder="1" applyAlignment="1" applyProtection="1">
      <alignment horizontal="center" vertical="top"/>
      <protection hidden="1"/>
    </xf>
    <xf numFmtId="165" fontId="11" fillId="0" borderId="17" xfId="0" applyNumberFormat="1" applyFont="1" applyFill="1" applyBorder="1" applyAlignment="1" applyProtection="1">
      <alignment horizontal="center" vertical="top"/>
      <protection hidden="1"/>
    </xf>
    <xf numFmtId="0" fontId="5" fillId="0" borderId="20" xfId="0" applyNumberFormat="1" applyFont="1" applyFill="1" applyBorder="1" applyAlignment="1" applyProtection="1">
      <alignment horizontal="left" vertical="top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11" fillId="0" borderId="34" xfId="0" applyNumberFormat="1" applyFont="1" applyFill="1" applyBorder="1" applyAlignment="1" applyProtection="1">
      <alignment horizontal="center" vertical="top"/>
      <protection hidden="1"/>
    </xf>
    <xf numFmtId="165" fontId="11" fillId="0" borderId="18" xfId="0" applyNumberFormat="1" applyFont="1" applyFill="1" applyBorder="1" applyAlignment="1" applyProtection="1">
      <alignment horizontal="center" vertical="top"/>
      <protection hidden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4" borderId="37" xfId="0" applyFont="1" applyFill="1" applyBorder="1" applyProtection="1">
      <protection locked="0"/>
    </xf>
    <xf numFmtId="0" fontId="3" fillId="4" borderId="38" xfId="0" applyFont="1" applyFill="1" applyBorder="1" applyProtection="1">
      <protection locked="0"/>
    </xf>
    <xf numFmtId="0" fontId="3" fillId="4" borderId="39" xfId="0" applyFont="1" applyFill="1" applyBorder="1" applyProtection="1">
      <protection locked="0"/>
    </xf>
    <xf numFmtId="0" fontId="3" fillId="4" borderId="4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Protection="1">
      <protection locked="0"/>
    </xf>
    <xf numFmtId="0" fontId="3" fillId="4" borderId="44" xfId="0" applyFont="1" applyFill="1" applyBorder="1" applyProtection="1">
      <protection locked="0"/>
    </xf>
    <xf numFmtId="0" fontId="3" fillId="4" borderId="45" xfId="0" applyFont="1" applyFill="1" applyBorder="1" applyProtection="1"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49" xfId="0" applyNumberFormat="1" applyFont="1" applyFill="1" applyBorder="1" applyAlignment="1" applyProtection="1">
      <alignment horizontal="center" vertical="center"/>
      <protection hidden="1"/>
    </xf>
    <xf numFmtId="3" fontId="13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34" xfId="0" applyNumberFormat="1" applyFont="1" applyFill="1" applyBorder="1" applyAlignment="1" applyProtection="1">
      <alignment horizontal="center" vertical="center"/>
      <protection hidden="1"/>
    </xf>
    <xf numFmtId="2" fontId="15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49" xfId="0" applyNumberFormat="1" applyFont="1" applyFill="1" applyBorder="1" applyAlignment="1" applyProtection="1">
      <alignment horizontal="center" vertical="center"/>
      <protection hidden="1"/>
    </xf>
    <xf numFmtId="165" fontId="15" fillId="0" borderId="6" xfId="0" applyNumberFormat="1" applyFont="1" applyFill="1" applyBorder="1" applyAlignment="1" applyProtection="1">
      <alignment horizontal="center" vertical="center"/>
      <protection hidden="1"/>
    </xf>
    <xf numFmtId="165" fontId="15" fillId="0" borderId="7" xfId="0" applyNumberFormat="1" applyFont="1" applyFill="1" applyBorder="1" applyAlignment="1" applyProtection="1">
      <alignment horizontal="center" vertical="center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165" fontId="15" fillId="0" borderId="20" xfId="0" applyNumberFormat="1" applyFont="1" applyFill="1" applyBorder="1" applyAlignment="1" applyProtection="1">
      <alignment horizontal="center" vertical="center"/>
      <protection hidden="1"/>
    </xf>
    <xf numFmtId="165" fontId="15" fillId="0" borderId="21" xfId="0" applyNumberFormat="1" applyFont="1" applyFill="1" applyBorder="1" applyAlignment="1" applyProtection="1">
      <alignment horizontal="center" vertical="center"/>
      <protection hidden="1"/>
    </xf>
    <xf numFmtId="165" fontId="11" fillId="0" borderId="7" xfId="0" applyNumberFormat="1" applyFont="1" applyFill="1" applyBorder="1" applyAlignment="1" applyProtection="1">
      <alignment horizontal="center" vertical="top"/>
      <protection hidden="1"/>
    </xf>
    <xf numFmtId="165" fontId="11" fillId="0" borderId="8" xfId="0" applyNumberFormat="1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 vertical="center" wrapText="1"/>
    </xf>
    <xf numFmtId="168" fontId="35" fillId="0" borderId="0" xfId="2" applyNumberFormat="1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 applyProtection="1">
      <alignment horizontal="center" vertical="top"/>
      <protection hidden="1"/>
    </xf>
    <xf numFmtId="165" fontId="7" fillId="0" borderId="20" xfId="0" applyNumberFormat="1" applyFont="1" applyFill="1" applyBorder="1" applyAlignment="1" applyProtection="1">
      <alignment horizontal="center" vertical="top"/>
      <protection hidden="1"/>
    </xf>
    <xf numFmtId="165" fontId="11" fillId="0" borderId="46" xfId="0" applyNumberFormat="1" applyFont="1" applyFill="1" applyBorder="1" applyAlignment="1" applyProtection="1">
      <alignment horizontal="center" vertical="top"/>
      <protection hidden="1"/>
    </xf>
    <xf numFmtId="165" fontId="11" fillId="0" borderId="6" xfId="0" applyNumberFormat="1" applyFont="1" applyFill="1" applyBorder="1" applyAlignment="1" applyProtection="1">
      <alignment horizontal="center" vertical="top"/>
      <protection hidden="1"/>
    </xf>
    <xf numFmtId="0" fontId="6" fillId="0" borderId="17" xfId="0" applyNumberFormat="1" applyFont="1" applyFill="1" applyBorder="1" applyAlignment="1" applyProtection="1">
      <alignment horizontal="center" vertical="top"/>
      <protection hidden="1"/>
    </xf>
    <xf numFmtId="0" fontId="15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NumberFormat="1" applyFont="1" applyFill="1" applyBorder="1" applyAlignment="1" applyProtection="1">
      <alignment vertical="top"/>
      <protection hidden="1"/>
    </xf>
    <xf numFmtId="0" fontId="0" fillId="6" borderId="0" xfId="0" applyFill="1"/>
    <xf numFmtId="0" fontId="0" fillId="6" borderId="0" xfId="0" applyFill="1" applyProtection="1">
      <protection hidden="1"/>
    </xf>
    <xf numFmtId="0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Border="1" applyAlignment="1" applyProtection="1">
      <alignment vertical="top"/>
      <protection hidden="1"/>
    </xf>
    <xf numFmtId="0" fontId="5" fillId="6" borderId="0" xfId="0" applyNumberFormat="1" applyFont="1" applyFill="1" applyBorder="1" applyAlignment="1" applyProtection="1">
      <alignment horizontal="center" vertical="top"/>
      <protection hidden="1"/>
    </xf>
    <xf numFmtId="0" fontId="14" fillId="6" borderId="0" xfId="0" applyNumberFormat="1" applyFont="1" applyFill="1" applyBorder="1" applyAlignment="1" applyProtection="1">
      <alignment horizontal="center" vertical="center"/>
      <protection hidden="1"/>
    </xf>
    <xf numFmtId="0" fontId="11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NumberFormat="1" applyFont="1" applyFill="1" applyBorder="1" applyAlignment="1" applyProtection="1">
      <alignment horizontal="center" vertical="top"/>
      <protection hidden="1"/>
    </xf>
    <xf numFmtId="0" fontId="7" fillId="6" borderId="0" xfId="0" applyNumberFormat="1" applyFont="1" applyFill="1" applyBorder="1" applyAlignment="1" applyProtection="1">
      <alignment vertical="center"/>
      <protection hidden="1"/>
    </xf>
    <xf numFmtId="0" fontId="3" fillId="6" borderId="0" xfId="0" applyFont="1" applyFill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top"/>
      <protection hidden="1"/>
    </xf>
    <xf numFmtId="0" fontId="20" fillId="0" borderId="36" xfId="0" applyNumberFormat="1" applyFont="1" applyFill="1" applyBorder="1" applyAlignment="1" applyProtection="1">
      <alignment horizontal="center" vertical="top"/>
      <protection hidden="1"/>
    </xf>
    <xf numFmtId="0" fontId="5" fillId="0" borderId="56" xfId="0" applyNumberFormat="1" applyFont="1" applyFill="1" applyBorder="1" applyAlignment="1" applyProtection="1">
      <alignment horizontal="left" vertical="top"/>
      <protection hidden="1"/>
    </xf>
    <xf numFmtId="0" fontId="5" fillId="0" borderId="23" xfId="0" applyNumberFormat="1" applyFont="1" applyFill="1" applyBorder="1" applyAlignment="1" applyProtection="1">
      <alignment horizontal="center" vertical="top"/>
      <protection hidden="1"/>
    </xf>
    <xf numFmtId="0" fontId="21" fillId="6" borderId="0" xfId="0" applyNumberFormat="1" applyFont="1" applyFill="1" applyBorder="1" applyAlignment="1" applyProtection="1">
      <alignment vertical="top"/>
      <protection hidden="1"/>
    </xf>
    <xf numFmtId="0" fontId="7" fillId="0" borderId="34" xfId="0" applyNumberFormat="1" applyFont="1" applyFill="1" applyBorder="1" applyAlignment="1" applyProtection="1">
      <alignment horizontal="center" vertical="top"/>
      <protection hidden="1"/>
    </xf>
    <xf numFmtId="165" fontId="7" fillId="0" borderId="33" xfId="0" applyNumberFormat="1" applyFont="1" applyFill="1" applyBorder="1" applyAlignment="1" applyProtection="1">
      <alignment horizontal="center" vertical="top"/>
      <protection hidden="1"/>
    </xf>
    <xf numFmtId="165" fontId="11" fillId="0" borderId="34" xfId="0" applyNumberFormat="1" applyFont="1" applyFill="1" applyBorder="1" applyAlignment="1" applyProtection="1">
      <alignment horizontal="center" vertical="top"/>
      <protection hidden="1"/>
    </xf>
    <xf numFmtId="165" fontId="11" fillId="0" borderId="33" xfId="0" applyNumberFormat="1" applyFont="1" applyFill="1" applyBorder="1" applyAlignment="1" applyProtection="1">
      <alignment horizontal="center" vertical="top"/>
      <protection hidden="1"/>
    </xf>
    <xf numFmtId="0" fontId="5" fillId="0" borderId="36" xfId="0" applyNumberFormat="1" applyFont="1" applyFill="1" applyBorder="1" applyAlignment="1" applyProtection="1">
      <alignment horizontal="center" vertical="top"/>
      <protection hidden="1"/>
    </xf>
    <xf numFmtId="0" fontId="11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47" xfId="0" applyNumberFormat="1" applyFont="1" applyFill="1" applyBorder="1" applyAlignment="1" applyProtection="1">
      <alignment horizontal="center" vertical="top"/>
      <protection hidden="1"/>
    </xf>
    <xf numFmtId="165" fontId="15" fillId="0" borderId="58" xfId="0" applyNumberFormat="1" applyFont="1" applyFill="1" applyBorder="1" applyAlignment="1" applyProtection="1">
      <alignment horizontal="center" vertical="center"/>
      <protection hidden="1"/>
    </xf>
    <xf numFmtId="165" fontId="15" fillId="0" borderId="33" xfId="0" applyNumberFormat="1" applyFont="1" applyFill="1" applyBorder="1" applyAlignment="1" applyProtection="1">
      <alignment horizontal="center" vertical="center"/>
      <protection hidden="1"/>
    </xf>
    <xf numFmtId="165" fontId="11" fillId="0" borderId="58" xfId="0" applyNumberFormat="1" applyFont="1" applyFill="1" applyBorder="1" applyAlignment="1" applyProtection="1">
      <alignment horizontal="center" vertical="top"/>
      <protection hidden="1"/>
    </xf>
    <xf numFmtId="0" fontId="11" fillId="0" borderId="58" xfId="0" applyNumberFormat="1" applyFont="1" applyFill="1" applyBorder="1" applyAlignment="1" applyProtection="1">
      <alignment horizontal="center" vertical="top"/>
      <protection hidden="1"/>
    </xf>
    <xf numFmtId="0" fontId="7" fillId="0" borderId="36" xfId="0" applyNumberFormat="1" applyFont="1" applyFill="1" applyBorder="1" applyAlignment="1" applyProtection="1">
      <alignment horizontal="center" vertical="top"/>
      <protection hidden="1"/>
    </xf>
    <xf numFmtId="0" fontId="2" fillId="6" borderId="0" xfId="0" applyFont="1" applyFill="1" applyProtection="1">
      <protection hidden="1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165" fontId="11" fillId="0" borderId="19" xfId="0" applyNumberFormat="1" applyFont="1" applyFill="1" applyBorder="1" applyAlignment="1" applyProtection="1">
      <alignment horizontal="center" vertical="top"/>
      <protection hidden="1"/>
    </xf>
    <xf numFmtId="3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/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34" xfId="0" applyNumberFormat="1" applyFont="1" applyFill="1" applyBorder="1" applyAlignment="1" applyProtection="1">
      <alignment horizontal="center" vertical="center"/>
      <protection hidden="1"/>
    </xf>
    <xf numFmtId="0" fontId="15" fillId="0" borderId="33" xfId="0" applyNumberFormat="1" applyFont="1" applyFill="1" applyBorder="1" applyAlignment="1" applyProtection="1">
      <alignment horizontal="center" vertical="center"/>
      <protection hidden="1"/>
    </xf>
    <xf numFmtId="3" fontId="12" fillId="0" borderId="47" xfId="0" applyNumberFormat="1" applyFont="1" applyFill="1" applyBorder="1" applyAlignment="1" applyProtection="1">
      <alignment horizontal="center" vertical="center"/>
      <protection hidden="1"/>
    </xf>
    <xf numFmtId="2" fontId="15" fillId="0" borderId="49" xfId="0" applyNumberFormat="1" applyFont="1" applyFill="1" applyBorder="1" applyAlignment="1" applyProtection="1">
      <alignment horizontal="center" vertical="center"/>
      <protection hidden="1"/>
    </xf>
    <xf numFmtId="2" fontId="15" fillId="0" borderId="46" xfId="0" applyNumberFormat="1" applyFont="1" applyFill="1" applyBorder="1" applyAlignment="1" applyProtection="1">
      <alignment horizontal="center" vertical="center"/>
      <protection hidden="1"/>
    </xf>
    <xf numFmtId="0" fontId="16" fillId="8" borderId="24" xfId="0" applyNumberFormat="1" applyFont="1" applyFill="1" applyBorder="1" applyAlignment="1" applyProtection="1">
      <alignment horizontal="left" vertical="top" wrapText="1"/>
      <protection hidden="1"/>
    </xf>
    <xf numFmtId="0" fontId="17" fillId="8" borderId="0" xfId="0" applyNumberFormat="1" applyFont="1" applyFill="1" applyBorder="1" applyAlignment="1" applyProtection="1">
      <alignment horizontal="left" vertical="top"/>
      <protection hidden="1"/>
    </xf>
    <xf numFmtId="2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18" fillId="8" borderId="24" xfId="0" applyNumberFormat="1" applyFont="1" applyFill="1" applyBorder="1" applyAlignment="1" applyProtection="1">
      <alignment horizontal="center" vertical="top" wrapText="1"/>
      <protection hidden="1"/>
    </xf>
    <xf numFmtId="0" fontId="18" fillId="8" borderId="0" xfId="0" applyNumberFormat="1" applyFont="1" applyFill="1" applyBorder="1" applyAlignment="1" applyProtection="1">
      <alignment horizontal="center" vertical="top" wrapText="1"/>
      <protection hidden="1"/>
    </xf>
    <xf numFmtId="2" fontId="9" fillId="0" borderId="69" xfId="0" applyNumberFormat="1" applyFont="1" applyFill="1" applyBorder="1" applyAlignment="1" applyProtection="1">
      <alignment horizontal="center" vertical="center"/>
      <protection hidden="1"/>
    </xf>
    <xf numFmtId="0" fontId="8" fillId="8" borderId="25" xfId="0" applyNumberFormat="1" applyFont="1" applyFill="1" applyBorder="1" applyAlignment="1" applyProtection="1">
      <alignment horizontal="center" vertical="top" wrapText="1"/>
      <protection hidden="1"/>
    </xf>
    <xf numFmtId="2" fontId="9" fillId="0" borderId="26" xfId="0" applyNumberFormat="1" applyFont="1" applyFill="1" applyBorder="1" applyAlignment="1" applyProtection="1">
      <alignment horizontal="center" vertical="center"/>
      <protection hidden="1"/>
    </xf>
    <xf numFmtId="2" fontId="9" fillId="0" borderId="70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NumberFormat="1" applyFont="1" applyFill="1" applyBorder="1" applyAlignment="1" applyProtection="1">
      <alignment horizontal="center" vertical="top"/>
      <protection hidden="1"/>
    </xf>
    <xf numFmtId="3" fontId="12" fillId="0" borderId="36" xfId="0" applyNumberFormat="1" applyFont="1" applyFill="1" applyBorder="1" applyAlignment="1" applyProtection="1">
      <alignment horizontal="center" vertical="center"/>
      <protection hidden="1"/>
    </xf>
    <xf numFmtId="165" fontId="7" fillId="0" borderId="66" xfId="0" applyNumberFormat="1" applyFont="1" applyFill="1" applyBorder="1" applyAlignment="1" applyProtection="1">
      <alignment horizontal="center" vertical="top"/>
      <protection hidden="1"/>
    </xf>
    <xf numFmtId="3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NumberFormat="1" applyFont="1" applyFill="1" applyBorder="1" applyAlignment="1" applyProtection="1">
      <alignment horizontal="center" vertical="top"/>
      <protection hidden="1"/>
    </xf>
    <xf numFmtId="0" fontId="6" fillId="0" borderId="49" xfId="0" applyNumberFormat="1" applyFont="1" applyFill="1" applyBorder="1" applyAlignment="1" applyProtection="1">
      <alignment horizontal="center" vertical="top"/>
      <protection hidden="1"/>
    </xf>
    <xf numFmtId="165" fontId="7" fillId="0" borderId="46" xfId="0" applyNumberFormat="1" applyFont="1" applyFill="1" applyBorder="1" applyAlignment="1" applyProtection="1">
      <alignment horizontal="center" vertical="top"/>
      <protection hidden="1"/>
    </xf>
    <xf numFmtId="0" fontId="6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49" xfId="0" applyNumberFormat="1" applyFont="1" applyFill="1" applyBorder="1" applyAlignment="1" applyProtection="1">
      <alignment horizontal="center" vertical="top"/>
      <protection hidden="1"/>
    </xf>
    <xf numFmtId="0" fontId="5" fillId="0" borderId="47" xfId="0" applyNumberFormat="1" applyFont="1" applyFill="1" applyBorder="1" applyAlignment="1" applyProtection="1">
      <alignment horizontal="center" vertical="top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165" fontId="11" fillId="0" borderId="15" xfId="0" applyNumberFormat="1" applyFont="1" applyFill="1" applyBorder="1" applyAlignment="1" applyProtection="1">
      <alignment horizontal="center" vertical="top"/>
      <protection hidden="1"/>
    </xf>
    <xf numFmtId="165" fontId="11" fillId="0" borderId="49" xfId="0" applyNumberFormat="1" applyFont="1" applyFill="1" applyBorder="1" applyAlignment="1" applyProtection="1">
      <alignment horizontal="center" vertical="top"/>
      <protection hidden="1"/>
    </xf>
    <xf numFmtId="0" fontId="6" fillId="6" borderId="0" xfId="0" applyNumberFormat="1" applyFont="1" applyFill="1" applyBorder="1" applyAlignment="1" applyProtection="1">
      <alignment vertical="top"/>
      <protection hidden="1"/>
    </xf>
    <xf numFmtId="0" fontId="16" fillId="8" borderId="0" xfId="0" applyNumberFormat="1" applyFont="1" applyFill="1" applyBorder="1" applyAlignment="1" applyProtection="1">
      <alignment horizontal="center" vertical="top" wrapText="1"/>
      <protection hidden="1"/>
    </xf>
    <xf numFmtId="0" fontId="3" fillId="6" borderId="78" xfId="0" applyFont="1" applyFill="1" applyBorder="1" applyProtection="1">
      <protection locked="0"/>
    </xf>
    <xf numFmtId="0" fontId="3" fillId="6" borderId="79" xfId="0" applyFont="1" applyFill="1" applyBorder="1" applyProtection="1">
      <protection locked="0"/>
    </xf>
    <xf numFmtId="0" fontId="3" fillId="6" borderId="80" xfId="0" applyFont="1" applyFill="1" applyBorder="1" applyProtection="1">
      <protection locked="0"/>
    </xf>
    <xf numFmtId="2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6" xfId="0" applyNumberFormat="1" applyFont="1" applyFill="1" applyBorder="1" applyAlignment="1" applyProtection="1">
      <alignment horizontal="center" vertical="top"/>
      <protection hidden="1"/>
    </xf>
    <xf numFmtId="2" fontId="15" fillId="0" borderId="34" xfId="0" applyNumberFormat="1" applyFont="1" applyFill="1" applyBorder="1" applyAlignment="1" applyProtection="1">
      <alignment horizontal="center" vertical="top"/>
      <protection hidden="1"/>
    </xf>
    <xf numFmtId="2" fontId="15" fillId="0" borderId="20" xfId="0" applyNumberFormat="1" applyFont="1" applyFill="1" applyBorder="1" applyAlignment="1" applyProtection="1">
      <alignment horizontal="center" vertical="top"/>
      <protection hidden="1"/>
    </xf>
    <xf numFmtId="2" fontId="15" fillId="0" borderId="33" xfId="0" applyNumberFormat="1" applyFont="1" applyFill="1" applyBorder="1" applyAlignment="1" applyProtection="1">
      <alignment horizontal="center" vertical="top"/>
      <protection hidden="1"/>
    </xf>
    <xf numFmtId="2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3" fontId="13" fillId="0" borderId="51" xfId="0" applyNumberFormat="1" applyFont="1" applyFill="1" applyBorder="1" applyAlignment="1" applyProtection="1">
      <alignment horizontal="center" vertical="center"/>
      <protection hidden="1"/>
    </xf>
    <xf numFmtId="3" fontId="13" fillId="0" borderId="71" xfId="0" applyNumberFormat="1" applyFont="1" applyFill="1" applyBorder="1" applyAlignment="1" applyProtection="1">
      <alignment horizontal="center" vertical="center"/>
      <protection hidden="1"/>
    </xf>
    <xf numFmtId="3" fontId="13" fillId="0" borderId="67" xfId="0" applyNumberFormat="1" applyFont="1" applyFill="1" applyBorder="1" applyAlignment="1" applyProtection="1">
      <alignment horizontal="center" vertical="center"/>
      <protection hidden="1"/>
    </xf>
    <xf numFmtId="3" fontId="13" fillId="0" borderId="50" xfId="0" applyNumberFormat="1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horizontal="center" vertical="center"/>
      <protection hidden="1"/>
    </xf>
    <xf numFmtId="0" fontId="12" fillId="0" borderId="50" xfId="0" applyNumberFormat="1" applyFont="1" applyFill="1" applyBorder="1" applyAlignment="1" applyProtection="1">
      <alignment horizontal="left" vertical="center"/>
      <protection hidden="1"/>
    </xf>
    <xf numFmtId="0" fontId="12" fillId="0" borderId="51" xfId="0" applyNumberFormat="1" applyFont="1" applyFill="1" applyBorder="1" applyAlignment="1" applyProtection="1">
      <alignment horizontal="center" vertical="center"/>
      <protection hidden="1"/>
    </xf>
    <xf numFmtId="0" fontId="12" fillId="0" borderId="72" xfId="0" applyNumberFormat="1" applyFont="1" applyFill="1" applyBorder="1" applyAlignment="1" applyProtection="1">
      <alignment horizontal="center" vertical="center"/>
      <protection hidden="1"/>
    </xf>
    <xf numFmtId="2" fontId="9" fillId="0" borderId="59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left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top"/>
      <protection hidden="1"/>
    </xf>
    <xf numFmtId="0" fontId="9" fillId="0" borderId="22" xfId="0" applyNumberFormat="1" applyFont="1" applyFill="1" applyBorder="1" applyAlignment="1" applyProtection="1">
      <alignment horizontal="center" vertical="top"/>
      <protection hidden="1"/>
    </xf>
    <xf numFmtId="0" fontId="10" fillId="2" borderId="21" xfId="0" applyFont="1" applyFill="1" applyBorder="1" applyAlignment="1" applyProtection="1">
      <alignment horizontal="left" vertical="center" wrapText="1"/>
      <protection hidden="1"/>
    </xf>
    <xf numFmtId="0" fontId="9" fillId="2" borderId="21" xfId="0" applyFont="1" applyFill="1" applyBorder="1" applyAlignment="1" applyProtection="1">
      <alignment horizontal="left" vertical="center" wrapText="1"/>
      <protection hidden="1"/>
    </xf>
    <xf numFmtId="0" fontId="9" fillId="6" borderId="21" xfId="0" applyFont="1" applyFill="1" applyBorder="1" applyAlignment="1" applyProtection="1">
      <alignment horizontal="left"/>
      <protection hidden="1"/>
    </xf>
    <xf numFmtId="0" fontId="9" fillId="6" borderId="2" xfId="0" applyFont="1" applyFill="1" applyBorder="1" applyAlignment="1" applyProtection="1">
      <alignment horizontal="left"/>
      <protection hidden="1"/>
    </xf>
    <xf numFmtId="0" fontId="9" fillId="6" borderId="0" xfId="0" applyFont="1" applyFill="1" applyProtection="1">
      <protection hidden="1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2" applyFont="1" applyFill="1" applyBorder="1" applyAlignment="1">
      <alignment horizontal="center" vertical="top" wrapText="1"/>
    </xf>
    <xf numFmtId="164" fontId="43" fillId="0" borderId="0" xfId="0" applyNumberFormat="1" applyFont="1" applyFill="1" applyBorder="1" applyAlignment="1">
      <alignment horizontal="center"/>
    </xf>
    <xf numFmtId="49" fontId="43" fillId="0" borderId="0" xfId="2" applyNumberFormat="1" applyFont="1" applyFill="1" applyBorder="1" applyAlignment="1">
      <alignment horizontal="center" vertical="center"/>
    </xf>
    <xf numFmtId="169" fontId="45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1" fillId="6" borderId="16" xfId="0" applyNumberFormat="1" applyFont="1" applyFill="1" applyBorder="1" applyAlignment="1" applyProtection="1">
      <alignment horizontal="center" vertical="top"/>
      <protection hidden="1"/>
    </xf>
    <xf numFmtId="3" fontId="13" fillId="6" borderId="18" xfId="0" applyNumberFormat="1" applyFont="1" applyFill="1" applyBorder="1" applyAlignment="1" applyProtection="1">
      <alignment horizontal="center" vertical="center"/>
      <protection hidden="1"/>
    </xf>
    <xf numFmtId="0" fontId="11" fillId="6" borderId="20" xfId="0" applyNumberFormat="1" applyFont="1" applyFill="1" applyBorder="1" applyAlignment="1" applyProtection="1">
      <alignment horizontal="center" vertical="top"/>
      <protection hidden="1"/>
    </xf>
    <xf numFmtId="3" fontId="13" fillId="6" borderId="22" xfId="0" applyNumberFormat="1" applyFont="1" applyFill="1" applyBorder="1" applyAlignment="1" applyProtection="1">
      <alignment horizontal="center" vertical="center"/>
      <protection hidden="1"/>
    </xf>
    <xf numFmtId="0" fontId="6" fillId="6" borderId="24" xfId="0" applyNumberFormat="1" applyFont="1" applyFill="1" applyBorder="1" applyAlignment="1" applyProtection="1">
      <alignment horizontal="left" vertical="center" wrapText="1"/>
      <protection hidden="1"/>
    </xf>
    <xf numFmtId="0" fontId="6" fillId="6" borderId="20" xfId="0" applyNumberFormat="1" applyFont="1" applyFill="1" applyBorder="1" applyAlignment="1" applyProtection="1">
      <alignment horizontal="center" vertical="top"/>
      <protection hidden="1"/>
    </xf>
    <xf numFmtId="0" fontId="7" fillId="6" borderId="20" xfId="0" applyNumberFormat="1" applyFont="1" applyFill="1" applyBorder="1" applyAlignment="1" applyProtection="1">
      <alignment horizontal="center" vertical="top"/>
      <protection hidden="1"/>
    </xf>
    <xf numFmtId="0" fontId="6" fillId="6" borderId="55" xfId="0" applyNumberFormat="1" applyFont="1" applyFill="1" applyBorder="1" applyAlignment="1" applyProtection="1">
      <alignment horizontal="left" vertical="center" wrapText="1"/>
      <protection hidden="1"/>
    </xf>
    <xf numFmtId="0" fontId="6" fillId="6" borderId="56" xfId="0" applyNumberFormat="1" applyFont="1" applyFill="1" applyBorder="1" applyAlignment="1" applyProtection="1">
      <alignment horizontal="left" vertical="center" wrapText="1"/>
      <protection hidden="1"/>
    </xf>
    <xf numFmtId="0" fontId="6" fillId="6" borderId="1" xfId="0" applyNumberFormat="1" applyFont="1" applyFill="1" applyBorder="1" applyAlignment="1" applyProtection="1">
      <alignment horizontal="center" vertical="top"/>
      <protection hidden="1"/>
    </xf>
    <xf numFmtId="3" fontId="13" fillId="6" borderId="3" xfId="0" applyNumberFormat="1" applyFont="1" applyFill="1" applyBorder="1" applyAlignment="1" applyProtection="1">
      <alignment horizontal="center" vertical="center"/>
      <protection hidden="1"/>
    </xf>
    <xf numFmtId="0" fontId="46" fillId="6" borderId="0" xfId="0" applyFont="1" applyFill="1"/>
    <xf numFmtId="0" fontId="0" fillId="6" borderId="20" xfId="0" applyFill="1" applyBorder="1"/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left" vertical="center"/>
      <protection hidden="1"/>
    </xf>
    <xf numFmtId="0" fontId="12" fillId="6" borderId="2" xfId="0" applyNumberFormat="1" applyFont="1" applyFill="1" applyBorder="1" applyAlignment="1" applyProtection="1">
      <alignment horizontal="center" vertical="center"/>
      <protection hidden="1"/>
    </xf>
    <xf numFmtId="0" fontId="12" fillId="6" borderId="23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46" fillId="6" borderId="0" xfId="0" applyFont="1" applyFill="1" applyBorder="1"/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3" fontId="13" fillId="0" borderId="85" xfId="0" applyNumberFormat="1" applyFont="1" applyFill="1" applyBorder="1" applyAlignment="1" applyProtection="1">
      <alignment horizontal="center" vertical="center"/>
      <protection hidden="1"/>
    </xf>
    <xf numFmtId="0" fontId="0" fillId="6" borderId="8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2" fontId="6" fillId="0" borderId="22" xfId="0" applyNumberFormat="1" applyFont="1" applyFill="1" applyBorder="1" applyAlignment="1" applyProtection="1">
      <alignment horizontal="center" vertical="top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76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7" xfId="3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165" fontId="11" fillId="0" borderId="53" xfId="0" applyNumberFormat="1" applyFont="1" applyFill="1" applyBorder="1" applyAlignment="1" applyProtection="1">
      <alignment horizontal="center" vertical="top"/>
      <protection hidden="1"/>
    </xf>
    <xf numFmtId="1" fontId="15" fillId="0" borderId="6" xfId="0" applyNumberFormat="1" applyFont="1" applyFill="1" applyBorder="1" applyAlignment="1" applyProtection="1">
      <alignment horizontal="center" vertical="center"/>
      <protection hidden="1"/>
    </xf>
    <xf numFmtId="1" fontId="15" fillId="0" borderId="58" xfId="0" applyNumberFormat="1" applyFont="1" applyFill="1" applyBorder="1" applyAlignment="1" applyProtection="1">
      <alignment horizontal="center" vertical="center"/>
      <protection hidden="1"/>
    </xf>
    <xf numFmtId="1" fontId="15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0" xfId="3" applyNumberFormat="1" applyFont="1" applyFill="1" applyBorder="1" applyAlignment="1" applyProtection="1">
      <alignment vertical="top"/>
      <protection hidden="1"/>
    </xf>
    <xf numFmtId="3" fontId="12" fillId="0" borderId="85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68" xfId="0" applyNumberFormat="1" applyFont="1" applyFill="1" applyBorder="1" applyAlignment="1" applyProtection="1">
      <alignment horizontal="center" vertical="center"/>
      <protection hidden="1"/>
    </xf>
    <xf numFmtId="0" fontId="16" fillId="9" borderId="9" xfId="0" applyNumberFormat="1" applyFont="1" applyFill="1" applyBorder="1" applyAlignment="1" applyProtection="1">
      <alignment horizontal="left" vertical="top" wrapText="1"/>
      <protection hidden="1"/>
    </xf>
    <xf numFmtId="0" fontId="17" fillId="9" borderId="10" xfId="0" applyNumberFormat="1" applyFont="1" applyFill="1" applyBorder="1" applyAlignment="1" applyProtection="1">
      <alignment horizontal="left" vertical="top"/>
      <protection hidden="1"/>
    </xf>
    <xf numFmtId="0" fontId="18" fillId="9" borderId="9" xfId="0" applyNumberFormat="1" applyFont="1" applyFill="1" applyBorder="1" applyAlignment="1" applyProtection="1">
      <alignment horizontal="center" vertical="top" wrapText="1"/>
      <protection hidden="1"/>
    </xf>
    <xf numFmtId="0" fontId="18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9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9" borderId="24" xfId="0" applyNumberFormat="1" applyFont="1" applyFill="1" applyBorder="1" applyAlignment="1" applyProtection="1">
      <alignment horizontal="left" vertical="top" wrapText="1"/>
      <protection hidden="1"/>
    </xf>
    <xf numFmtId="0" fontId="17" fillId="9" borderId="0" xfId="0" applyNumberFormat="1" applyFont="1" applyFill="1" applyBorder="1" applyAlignment="1" applyProtection="1">
      <alignment horizontal="left" vertical="top"/>
      <protection hidden="1"/>
    </xf>
    <xf numFmtId="0" fontId="18" fillId="9" borderId="12" xfId="0" applyNumberFormat="1" applyFont="1" applyFill="1" applyBorder="1" applyAlignment="1" applyProtection="1">
      <alignment horizontal="center" vertical="top" wrapText="1"/>
      <protection hidden="1"/>
    </xf>
    <xf numFmtId="0" fontId="18" fillId="9" borderId="13" xfId="0" applyNumberFormat="1" applyFont="1" applyFill="1" applyBorder="1" applyAlignment="1" applyProtection="1">
      <alignment horizontal="center" vertical="top" wrapText="1"/>
      <protection hidden="1"/>
    </xf>
    <xf numFmtId="0" fontId="18" fillId="9" borderId="14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3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4" xfId="0" applyNumberFormat="1" applyFont="1" applyFill="1" applyBorder="1" applyAlignment="1" applyProtection="1">
      <alignment horizontal="center" vertical="top" wrapText="1"/>
      <protection hidden="1"/>
    </xf>
    <xf numFmtId="0" fontId="8" fillId="9" borderId="14" xfId="0" applyNumberFormat="1" applyFont="1" applyFill="1" applyBorder="1" applyAlignment="1" applyProtection="1">
      <alignment horizontal="center" vertical="top" wrapText="1"/>
      <protection hidden="1"/>
    </xf>
    <xf numFmtId="0" fontId="19" fillId="9" borderId="10" xfId="0" applyNumberFormat="1" applyFont="1" applyFill="1" applyBorder="1" applyAlignment="1" applyProtection="1">
      <alignment horizontal="center" vertical="top"/>
      <protection hidden="1"/>
    </xf>
    <xf numFmtId="0" fontId="8" fillId="9" borderId="9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2" xfId="0" applyNumberFormat="1" applyFont="1" applyFill="1" applyBorder="1" applyAlignment="1" applyProtection="1">
      <alignment horizontal="left" vertical="top" wrapText="1"/>
      <protection hidden="1"/>
    </xf>
    <xf numFmtId="0" fontId="17" fillId="9" borderId="13" xfId="0" applyNumberFormat="1" applyFont="1" applyFill="1" applyBorder="1" applyAlignment="1" applyProtection="1">
      <alignment horizontal="left" vertical="top"/>
      <protection hidden="1"/>
    </xf>
    <xf numFmtId="0" fontId="18" fillId="9" borderId="13" xfId="0" applyNumberFormat="1" applyFont="1" applyFill="1" applyBorder="1" applyAlignment="1" applyProtection="1">
      <alignment horizontal="center" vertical="top"/>
      <protection hidden="1"/>
    </xf>
    <xf numFmtId="0" fontId="8" fillId="9" borderId="12" xfId="0" applyNumberFormat="1" applyFont="1" applyFill="1" applyBorder="1" applyAlignment="1" applyProtection="1">
      <alignment horizontal="center" vertical="top" wrapText="1"/>
      <protection hidden="1"/>
    </xf>
    <xf numFmtId="0" fontId="8" fillId="9" borderId="10" xfId="0" applyNumberFormat="1" applyFont="1" applyFill="1" applyBorder="1" applyAlignment="1" applyProtection="1">
      <alignment horizontal="center" vertical="top" wrapText="1"/>
      <protection hidden="1"/>
    </xf>
    <xf numFmtId="0" fontId="8" fillId="9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9" borderId="13" xfId="0" applyNumberFormat="1" applyFont="1" applyFill="1" applyBorder="1" applyAlignment="1" applyProtection="1">
      <alignment horizontal="left" vertical="top"/>
      <protection hidden="1"/>
    </xf>
    <xf numFmtId="0" fontId="8" fillId="9" borderId="13" xfId="0" applyNumberFormat="1" applyFont="1" applyFill="1" applyBorder="1" applyAlignment="1" applyProtection="1">
      <alignment horizontal="center" vertical="top" wrapText="1"/>
      <protection hidden="1"/>
    </xf>
    <xf numFmtId="0" fontId="8" fillId="9" borderId="10" xfId="0" applyNumberFormat="1" applyFont="1" applyFill="1" applyBorder="1" applyAlignment="1" applyProtection="1">
      <alignment horizontal="left" vertical="top"/>
      <protection hidden="1"/>
    </xf>
    <xf numFmtId="0" fontId="8" fillId="9" borderId="13" xfId="0" applyNumberFormat="1" applyFont="1" applyFill="1" applyBorder="1" applyAlignment="1" applyProtection="1">
      <alignment horizontal="left" vertical="top"/>
      <protection hidden="1"/>
    </xf>
    <xf numFmtId="0" fontId="19" fillId="9" borderId="13" xfId="0" applyNumberFormat="1" applyFont="1" applyFill="1" applyBorder="1" applyAlignment="1" applyProtection="1">
      <alignment horizontal="center" vertical="top"/>
      <protection hidden="1"/>
    </xf>
    <xf numFmtId="0" fontId="8" fillId="9" borderId="9" xfId="0" applyNumberFormat="1" applyFont="1" applyFill="1" applyBorder="1" applyAlignment="1" applyProtection="1">
      <alignment horizontal="left" vertical="center" wrapText="1"/>
      <protection hidden="1"/>
    </xf>
    <xf numFmtId="0" fontId="8" fillId="9" borderId="10" xfId="0" applyNumberFormat="1" applyFont="1" applyFill="1" applyBorder="1" applyAlignment="1" applyProtection="1">
      <alignment horizontal="left" vertical="center"/>
      <protection hidden="1"/>
    </xf>
    <xf numFmtId="0" fontId="8" fillId="9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9" borderId="0" xfId="0" applyNumberFormat="1" applyFont="1" applyFill="1" applyBorder="1" applyAlignment="1" applyProtection="1">
      <alignment horizontal="left" vertical="center"/>
      <protection hidden="1"/>
    </xf>
    <xf numFmtId="0" fontId="8" fillId="9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9" xfId="0" applyNumberFormat="1" applyFont="1" applyFill="1" applyBorder="1" applyAlignment="1" applyProtection="1">
      <alignment horizontal="left" vertical="center" wrapText="1"/>
      <protection hidden="1"/>
    </xf>
    <xf numFmtId="0" fontId="17" fillId="9" borderId="10" xfId="0" applyNumberFormat="1" applyFont="1" applyFill="1" applyBorder="1" applyAlignment="1" applyProtection="1">
      <alignment horizontal="left" vertical="center"/>
      <protection hidden="1"/>
    </xf>
    <xf numFmtId="0" fontId="17" fillId="9" borderId="0" xfId="0" applyNumberFormat="1" applyFont="1" applyFill="1" applyBorder="1" applyAlignment="1" applyProtection="1">
      <alignment horizontal="left" vertical="center"/>
      <protection hidden="1"/>
    </xf>
    <xf numFmtId="0" fontId="16" fillId="9" borderId="24" xfId="0" applyNumberFormat="1" applyFont="1" applyFill="1" applyBorder="1" applyAlignment="1" applyProtection="1">
      <alignment horizontal="left" vertical="center" wrapText="1"/>
      <protection hidden="1"/>
    </xf>
    <xf numFmtId="0" fontId="18" fillId="9" borderId="24" xfId="0" applyNumberFormat="1" applyFont="1" applyFill="1" applyBorder="1" applyAlignment="1" applyProtection="1">
      <alignment horizontal="center" vertical="top" wrapText="1"/>
      <protection hidden="1"/>
    </xf>
    <xf numFmtId="0" fontId="18" fillId="9" borderId="0" xfId="0" applyNumberFormat="1" applyFont="1" applyFill="1" applyBorder="1" applyAlignment="1" applyProtection="1">
      <alignment horizontal="center" vertical="top" wrapText="1"/>
      <protection hidden="1"/>
    </xf>
    <xf numFmtId="0" fontId="18" fillId="9" borderId="25" xfId="0" applyNumberFormat="1" applyFont="1" applyFill="1" applyBorder="1" applyAlignment="1" applyProtection="1">
      <alignment horizontal="center" vertical="top" wrapText="1"/>
      <protection hidden="1"/>
    </xf>
    <xf numFmtId="0" fontId="8" fillId="9" borderId="27" xfId="0" applyNumberFormat="1" applyFont="1" applyFill="1" applyBorder="1" applyAlignment="1" applyProtection="1">
      <alignment horizontal="left" vertical="center"/>
      <protection hidden="1"/>
    </xf>
    <xf numFmtId="0" fontId="8" fillId="9" borderId="28" xfId="0" applyNumberFormat="1" applyFont="1" applyFill="1" applyBorder="1" applyAlignment="1" applyProtection="1">
      <alignment horizontal="left" vertical="center"/>
      <protection hidden="1"/>
    </xf>
    <xf numFmtId="0" fontId="8" fillId="9" borderId="28" xfId="0" applyNumberFormat="1" applyFont="1" applyFill="1" applyBorder="1" applyAlignment="1" applyProtection="1">
      <alignment horizontal="center" vertical="center"/>
      <protection hidden="1"/>
    </xf>
    <xf numFmtId="0" fontId="8" fillId="9" borderId="27" xfId="0" applyNumberFormat="1" applyFont="1" applyFill="1" applyBorder="1" applyAlignment="1" applyProtection="1">
      <alignment horizontal="center" vertical="center"/>
      <protection hidden="1"/>
    </xf>
    <xf numFmtId="0" fontId="8" fillId="9" borderId="4" xfId="0" applyNumberFormat="1" applyFont="1" applyFill="1" applyBorder="1" applyAlignment="1" applyProtection="1">
      <alignment horizontal="center" vertical="center"/>
      <protection hidden="1"/>
    </xf>
    <xf numFmtId="0" fontId="8" fillId="9" borderId="27" xfId="0" applyNumberFormat="1" applyFont="1" applyFill="1" applyBorder="1" applyAlignment="1" applyProtection="1">
      <alignment vertical="center"/>
      <protection hidden="1"/>
    </xf>
    <xf numFmtId="0" fontId="8" fillId="9" borderId="28" xfId="0" applyNumberFormat="1" applyFont="1" applyFill="1" applyBorder="1" applyAlignment="1" applyProtection="1">
      <alignment vertical="center"/>
      <protection hidden="1"/>
    </xf>
    <xf numFmtId="0" fontId="8" fillId="9" borderId="9" xfId="0" applyNumberFormat="1" applyFont="1" applyFill="1" applyBorder="1" applyAlignment="1" applyProtection="1">
      <alignment vertical="center"/>
      <protection hidden="1"/>
    </xf>
    <xf numFmtId="0" fontId="8" fillId="9" borderId="10" xfId="0" applyNumberFormat="1" applyFont="1" applyFill="1" applyBorder="1" applyAlignment="1" applyProtection="1">
      <alignment vertical="center"/>
      <protection hidden="1"/>
    </xf>
    <xf numFmtId="0" fontId="8" fillId="9" borderId="11" xfId="0" applyNumberFormat="1" applyFont="1" applyFill="1" applyBorder="1" applyAlignment="1" applyProtection="1">
      <alignment horizontal="center" vertical="center"/>
      <protection hidden="1"/>
    </xf>
    <xf numFmtId="0" fontId="8" fillId="9" borderId="9" xfId="0" applyNumberFormat="1" applyFont="1" applyFill="1" applyBorder="1" applyAlignment="1" applyProtection="1">
      <alignment horizontal="center" vertical="center"/>
      <protection hidden="1"/>
    </xf>
    <xf numFmtId="0" fontId="8" fillId="9" borderId="10" xfId="0" applyNumberFormat="1" applyFont="1" applyFill="1" applyBorder="1" applyAlignment="1" applyProtection="1">
      <alignment horizontal="center" vertical="center"/>
      <protection hidden="1"/>
    </xf>
    <xf numFmtId="0" fontId="8" fillId="9" borderId="12" xfId="0" applyNumberFormat="1" applyFont="1" applyFill="1" applyBorder="1" applyAlignment="1" applyProtection="1">
      <alignment horizontal="left" vertical="center"/>
      <protection hidden="1"/>
    </xf>
    <xf numFmtId="0" fontId="8" fillId="9" borderId="13" xfId="0" applyNumberFormat="1" applyFont="1" applyFill="1" applyBorder="1" applyAlignment="1" applyProtection="1">
      <alignment horizontal="left" vertical="center"/>
      <protection hidden="1"/>
    </xf>
    <xf numFmtId="0" fontId="8" fillId="9" borderId="12" xfId="0" applyNumberFormat="1" applyFont="1" applyFill="1" applyBorder="1" applyAlignment="1" applyProtection="1">
      <alignment horizontal="center" vertical="center"/>
      <protection hidden="1"/>
    </xf>
    <xf numFmtId="0" fontId="8" fillId="9" borderId="13" xfId="0" applyNumberFormat="1" applyFont="1" applyFill="1" applyBorder="1" applyAlignment="1" applyProtection="1">
      <alignment horizontal="center" vertical="center"/>
      <protection hidden="1"/>
    </xf>
    <xf numFmtId="0" fontId="8" fillId="9" borderId="14" xfId="0" applyNumberFormat="1" applyFont="1" applyFill="1" applyBorder="1" applyAlignment="1" applyProtection="1">
      <alignment horizontal="center" vertical="center"/>
      <protection hidden="1"/>
    </xf>
    <xf numFmtId="0" fontId="16" fillId="9" borderId="9" xfId="0" applyNumberFormat="1" applyFont="1" applyFill="1" applyBorder="1" applyAlignment="1" applyProtection="1">
      <alignment horizontal="left" vertical="center"/>
      <protection hidden="1"/>
    </xf>
    <xf numFmtId="0" fontId="18" fillId="9" borderId="9" xfId="0" applyNumberFormat="1" applyFont="1" applyFill="1" applyBorder="1" applyAlignment="1" applyProtection="1">
      <alignment horizontal="center" vertical="center"/>
      <protection hidden="1"/>
    </xf>
    <xf numFmtId="0" fontId="18" fillId="9" borderId="10" xfId="0" applyNumberFormat="1" applyFont="1" applyFill="1" applyBorder="1" applyAlignment="1" applyProtection="1">
      <alignment horizontal="center" vertical="center"/>
      <protection hidden="1"/>
    </xf>
    <xf numFmtId="0" fontId="18" fillId="9" borderId="11" xfId="0" applyNumberFormat="1" applyFont="1" applyFill="1" applyBorder="1" applyAlignment="1" applyProtection="1">
      <alignment horizontal="center" vertical="center"/>
      <protection hidden="1"/>
    </xf>
    <xf numFmtId="0" fontId="17" fillId="9" borderId="10" xfId="0" applyNumberFormat="1" applyFont="1" applyFill="1" applyBorder="1" applyAlignment="1" applyProtection="1">
      <alignment horizontal="center" vertical="top"/>
      <protection hidden="1"/>
    </xf>
    <xf numFmtId="0" fontId="17" fillId="9" borderId="0" xfId="0" applyNumberFormat="1" applyFont="1" applyFill="1" applyBorder="1" applyAlignment="1" applyProtection="1">
      <alignment horizontal="center" vertical="top"/>
      <protection hidden="1"/>
    </xf>
    <xf numFmtId="0" fontId="8" fillId="9" borderId="0" xfId="0" applyNumberFormat="1" applyFont="1" applyFill="1" applyBorder="1" applyAlignment="1" applyProtection="1">
      <alignment horizontal="left" vertical="top"/>
      <protection hidden="1"/>
    </xf>
    <xf numFmtId="0" fontId="8" fillId="9" borderId="24" xfId="0" applyNumberFormat="1" applyFont="1" applyFill="1" applyBorder="1" applyAlignment="1" applyProtection="1">
      <alignment horizontal="center" vertical="top" wrapText="1"/>
      <protection hidden="1"/>
    </xf>
    <xf numFmtId="0" fontId="8" fillId="9" borderId="25" xfId="0" applyNumberFormat="1" applyFont="1" applyFill="1" applyBorder="1" applyAlignment="1" applyProtection="1">
      <alignment horizontal="center" vertical="top" wrapText="1"/>
      <protection hidden="1"/>
    </xf>
    <xf numFmtId="0" fontId="19" fillId="9" borderId="8" xfId="0" applyFont="1" applyFill="1" applyBorder="1" applyAlignment="1" applyProtection="1">
      <alignment horizontal="center" vertical="center"/>
      <protection hidden="1"/>
    </xf>
    <xf numFmtId="0" fontId="19" fillId="9" borderId="52" xfId="0" applyFont="1" applyFill="1" applyBorder="1" applyAlignment="1" applyProtection="1">
      <alignment horizontal="center" vertical="center"/>
      <protection hidden="1"/>
    </xf>
    <xf numFmtId="0" fontId="18" fillId="9" borderId="9" xfId="0" applyNumberFormat="1" applyFont="1" applyFill="1" applyBorder="1" applyAlignment="1" applyProtection="1">
      <alignment vertical="top"/>
      <protection hidden="1"/>
    </xf>
    <xf numFmtId="0" fontId="18" fillId="9" borderId="24" xfId="0" applyNumberFormat="1" applyFont="1" applyFill="1" applyBorder="1" applyAlignment="1" applyProtection="1">
      <alignment vertical="top"/>
      <protection hidden="1"/>
    </xf>
    <xf numFmtId="0" fontId="18" fillId="9" borderId="12" xfId="0" applyNumberFormat="1" applyFont="1" applyFill="1" applyBorder="1" applyAlignment="1" applyProtection="1">
      <alignment horizontal="center" vertical="top"/>
      <protection hidden="1"/>
    </xf>
    <xf numFmtId="0" fontId="18" fillId="9" borderId="0" xfId="0" applyNumberFormat="1" applyFont="1" applyFill="1" applyBorder="1" applyAlignment="1" applyProtection="1">
      <alignment vertical="top"/>
      <protection hidden="1"/>
    </xf>
    <xf numFmtId="0" fontId="18" fillId="9" borderId="25" xfId="0" applyNumberFormat="1" applyFont="1" applyFill="1" applyBorder="1" applyAlignment="1" applyProtection="1">
      <alignment vertical="top"/>
      <protection hidden="1"/>
    </xf>
    <xf numFmtId="0" fontId="18" fillId="9" borderId="12" xfId="0" applyNumberFormat="1" applyFont="1" applyFill="1" applyBorder="1" applyAlignment="1" applyProtection="1">
      <alignment vertical="top"/>
      <protection hidden="1"/>
    </xf>
    <xf numFmtId="0" fontId="18" fillId="9" borderId="10" xfId="0" applyNumberFormat="1" applyFont="1" applyFill="1" applyBorder="1" applyAlignment="1" applyProtection="1">
      <alignment vertical="top"/>
      <protection hidden="1"/>
    </xf>
    <xf numFmtId="0" fontId="18" fillId="9" borderId="13" xfId="0" applyNumberFormat="1" applyFont="1" applyFill="1" applyBorder="1" applyAlignment="1" applyProtection="1">
      <alignment vertical="top"/>
      <protection hidden="1"/>
    </xf>
    <xf numFmtId="0" fontId="18" fillId="9" borderId="14" xfId="0" applyNumberFormat="1" applyFont="1" applyFill="1" applyBorder="1" applyAlignment="1" applyProtection="1">
      <alignment vertical="top"/>
      <protection hidden="1"/>
    </xf>
    <xf numFmtId="0" fontId="18" fillId="9" borderId="27" xfId="0" applyNumberFormat="1" applyFont="1" applyFill="1" applyBorder="1" applyAlignment="1" applyProtection="1">
      <alignment horizontal="center" vertical="center"/>
      <protection hidden="1"/>
    </xf>
    <xf numFmtId="0" fontId="18" fillId="9" borderId="24" xfId="0" applyNumberFormat="1" applyFont="1" applyFill="1" applyBorder="1" applyAlignment="1" applyProtection="1">
      <alignment horizontal="left" vertical="top" wrapText="1"/>
      <protection hidden="1"/>
    </xf>
    <xf numFmtId="0" fontId="18" fillId="9" borderId="0" xfId="0" applyNumberFormat="1" applyFont="1" applyFill="1" applyBorder="1" applyAlignment="1" applyProtection="1">
      <alignment horizontal="left" vertical="top" wrapText="1"/>
      <protection hidden="1"/>
    </xf>
    <xf numFmtId="0" fontId="18" fillId="9" borderId="12" xfId="0" applyNumberFormat="1" applyFont="1" applyFill="1" applyBorder="1" applyAlignment="1" applyProtection="1">
      <alignment horizontal="center" vertical="center"/>
      <protection hidden="1"/>
    </xf>
    <xf numFmtId="0" fontId="18" fillId="9" borderId="13" xfId="0" applyNumberFormat="1" applyFont="1" applyFill="1" applyBorder="1" applyAlignment="1" applyProtection="1">
      <alignment horizontal="center" vertical="center"/>
      <protection hidden="1"/>
    </xf>
    <xf numFmtId="0" fontId="18" fillId="9" borderId="14" xfId="0" applyNumberFormat="1" applyFont="1" applyFill="1" applyBorder="1" applyAlignment="1" applyProtection="1">
      <alignment horizontal="center" vertical="center"/>
      <protection hidden="1"/>
    </xf>
    <xf numFmtId="0" fontId="18" fillId="9" borderId="24" xfId="0" applyNumberFormat="1" applyFont="1" applyFill="1" applyBorder="1" applyAlignment="1" applyProtection="1">
      <alignment horizontal="left" vertical="center" wrapText="1"/>
      <protection hidden="1"/>
    </xf>
    <xf numFmtId="0" fontId="18" fillId="9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9" borderId="28" xfId="0" applyNumberFormat="1" applyFont="1" applyFill="1" applyBorder="1" applyAlignment="1" applyProtection="1">
      <alignment horizontal="center" vertical="center"/>
      <protection hidden="1"/>
    </xf>
    <xf numFmtId="0" fontId="18" fillId="9" borderId="4" xfId="0" applyNumberFormat="1" applyFont="1" applyFill="1" applyBorder="1" applyAlignment="1" applyProtection="1">
      <alignment horizontal="center" vertical="center"/>
      <protection hidden="1"/>
    </xf>
    <xf numFmtId="0" fontId="19" fillId="9" borderId="27" xfId="0" applyNumberFormat="1" applyFont="1" applyFill="1" applyBorder="1" applyAlignment="1" applyProtection="1">
      <alignment horizontal="center" vertical="top"/>
      <protection hidden="1"/>
    </xf>
    <xf numFmtId="0" fontId="19" fillId="9" borderId="42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54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27" xfId="0" applyNumberFormat="1" applyFont="1" applyFill="1" applyBorder="1" applyAlignment="1" applyProtection="1">
      <alignment horizontal="left" vertical="center"/>
      <protection hidden="1"/>
    </xf>
    <xf numFmtId="0" fontId="47" fillId="9" borderId="28" xfId="0" applyNumberFormat="1" applyFont="1" applyFill="1" applyBorder="1" applyAlignment="1" applyProtection="1">
      <alignment horizontal="center" vertical="center"/>
      <protection hidden="1"/>
    </xf>
    <xf numFmtId="0" fontId="47" fillId="9" borderId="28" xfId="0" applyNumberFormat="1" applyFont="1" applyFill="1" applyBorder="1" applyAlignment="1" applyProtection="1">
      <alignment horizontal="left" vertical="center"/>
      <protection hidden="1"/>
    </xf>
    <xf numFmtId="0" fontId="18" fillId="9" borderId="84" xfId="0" applyNumberFormat="1" applyFont="1" applyFill="1" applyBorder="1" applyAlignment="1" applyProtection="1">
      <alignment horizontal="center" vertical="center"/>
      <protection hidden="1"/>
    </xf>
    <xf numFmtId="0" fontId="28" fillId="6" borderId="76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7" xfId="3" applyFont="1" applyFill="1" applyBorder="1" applyAlignment="1" applyProtection="1">
      <alignment horizontal="left"/>
    </xf>
    <xf numFmtId="3" fontId="12" fillId="0" borderId="47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9" borderId="0" xfId="0" applyNumberFormat="1" applyFont="1" applyFill="1" applyBorder="1" applyAlignment="1" applyProtection="1">
      <alignment horizontal="center" vertical="top"/>
      <protection hidden="1"/>
    </xf>
    <xf numFmtId="0" fontId="38" fillId="11" borderId="0" xfId="0" applyNumberFormat="1" applyFont="1" applyFill="1" applyBorder="1" applyAlignment="1" applyProtection="1">
      <alignment vertical="top"/>
      <protection hidden="1"/>
    </xf>
    <xf numFmtId="0" fontId="38" fillId="12" borderId="0" xfId="0" applyNumberFormat="1" applyFont="1" applyFill="1" applyBorder="1" applyAlignment="1" applyProtection="1">
      <alignment vertical="top"/>
      <protection hidden="1"/>
    </xf>
    <xf numFmtId="0" fontId="3" fillId="12" borderId="0" xfId="0" applyFont="1" applyFill="1" applyProtection="1">
      <protection hidden="1"/>
    </xf>
    <xf numFmtId="0" fontId="0" fillId="11" borderId="0" xfId="0" applyFill="1"/>
    <xf numFmtId="0" fontId="7" fillId="11" borderId="0" xfId="0" applyNumberFormat="1" applyFont="1" applyFill="1" applyBorder="1" applyAlignment="1" applyProtection="1">
      <alignment vertical="top"/>
      <protection hidden="1"/>
    </xf>
    <xf numFmtId="0" fontId="7" fillId="11" borderId="0" xfId="0" applyNumberFormat="1" applyFont="1" applyFill="1" applyBorder="1" applyAlignment="1" applyProtection="1">
      <alignment horizontal="center" vertical="top"/>
      <protection hidden="1"/>
    </xf>
    <xf numFmtId="0" fontId="0" fillId="11" borderId="0" xfId="0" applyFill="1" applyProtection="1">
      <protection hidden="1"/>
    </xf>
    <xf numFmtId="0" fontId="0" fillId="13" borderId="0" xfId="0" applyFill="1"/>
    <xf numFmtId="0" fontId="7" fillId="14" borderId="0" xfId="0" applyNumberFormat="1" applyFont="1" applyFill="1" applyBorder="1" applyAlignment="1" applyProtection="1">
      <alignment vertical="top"/>
      <protection hidden="1"/>
    </xf>
    <xf numFmtId="0" fontId="7" fillId="12" borderId="0" xfId="0" applyNumberFormat="1" applyFont="1" applyFill="1" applyBorder="1" applyAlignment="1" applyProtection="1">
      <alignment horizontal="center" vertical="top"/>
      <protection hidden="1"/>
    </xf>
    <xf numFmtId="0" fontId="0" fillId="12" borderId="0" xfId="0" applyFill="1" applyProtection="1">
      <protection hidden="1"/>
    </xf>
    <xf numFmtId="0" fontId="7" fillId="12" borderId="0" xfId="0" applyNumberFormat="1" applyFont="1" applyFill="1" applyBorder="1" applyAlignment="1" applyProtection="1">
      <alignment vertical="top"/>
      <protection hidden="1"/>
    </xf>
    <xf numFmtId="0" fontId="7" fillId="13" borderId="0" xfId="0" applyNumberFormat="1" applyFont="1" applyFill="1" applyBorder="1" applyAlignment="1" applyProtection="1">
      <alignment vertical="top"/>
      <protection hidden="1"/>
    </xf>
    <xf numFmtId="0" fontId="7" fillId="15" borderId="0" xfId="0" applyNumberFormat="1" applyFont="1" applyFill="1" applyBorder="1" applyAlignment="1" applyProtection="1">
      <alignment vertical="top"/>
      <protection hidden="1"/>
    </xf>
    <xf numFmtId="0" fontId="3" fillId="13" borderId="0" xfId="0" applyFont="1" applyFill="1" applyProtection="1">
      <protection hidden="1"/>
    </xf>
    <xf numFmtId="0" fontId="22" fillId="12" borderId="29" xfId="0" applyNumberFormat="1" applyFont="1" applyFill="1" applyBorder="1" applyAlignment="1" applyProtection="1">
      <alignment vertical="top"/>
      <protection hidden="1"/>
    </xf>
    <xf numFmtId="0" fontId="22" fillId="12" borderId="60" xfId="0" applyNumberFormat="1" applyFont="1" applyFill="1" applyBorder="1" applyAlignment="1" applyProtection="1">
      <alignment vertical="top"/>
      <protection hidden="1"/>
    </xf>
    <xf numFmtId="0" fontId="50" fillId="6" borderId="0" xfId="0" applyNumberFormat="1" applyFont="1" applyFill="1" applyBorder="1" applyAlignment="1" applyProtection="1">
      <alignment vertical="top"/>
      <protection hidden="1"/>
    </xf>
    <xf numFmtId="4" fontId="13" fillId="0" borderId="2" xfId="0" applyNumberFormat="1" applyFont="1" applyFill="1" applyBorder="1" applyAlignment="1" applyProtection="1">
      <alignment horizontal="center" vertical="center"/>
      <protection hidden="1"/>
    </xf>
    <xf numFmtId="4" fontId="13" fillId="0" borderId="47" xfId="0" applyNumberFormat="1" applyFont="1" applyFill="1" applyBorder="1" applyAlignment="1" applyProtection="1">
      <alignment horizontal="center" vertical="center"/>
      <protection hidden="1"/>
    </xf>
    <xf numFmtId="4" fontId="13" fillId="0" borderId="1" xfId="0" applyNumberFormat="1" applyFont="1" applyFill="1" applyBorder="1" applyAlignment="1" applyProtection="1">
      <alignment horizontal="center" vertical="center"/>
      <protection hidden="1"/>
    </xf>
    <xf numFmtId="4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18" fillId="9" borderId="28" xfId="0" applyNumberFormat="1" applyFont="1" applyFill="1" applyBorder="1" applyAlignment="1" applyProtection="1">
      <alignment horizontal="center" vertical="top" wrapText="1"/>
      <protection hidden="1"/>
    </xf>
    <xf numFmtId="0" fontId="28" fillId="6" borderId="76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7" xfId="3" applyFont="1" applyFill="1" applyBorder="1" applyAlignment="1" applyProtection="1">
      <alignment horizontal="left"/>
    </xf>
    <xf numFmtId="0" fontId="29" fillId="6" borderId="76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29" fillId="6" borderId="77" xfId="0" applyFont="1" applyFill="1" applyBorder="1" applyAlignment="1">
      <alignment horizontal="center"/>
    </xf>
    <xf numFmtId="0" fontId="51" fillId="6" borderId="76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51" fillId="6" borderId="77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49" fillId="6" borderId="0" xfId="0" applyFont="1" applyFill="1" applyAlignment="1"/>
    <xf numFmtId="0" fontId="31" fillId="5" borderId="2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0" fillId="6" borderId="73" xfId="0" applyFont="1" applyFill="1" applyBorder="1" applyAlignment="1">
      <alignment horizontal="center" vertical="center"/>
    </xf>
    <xf numFmtId="0" fontId="30" fillId="6" borderId="74" xfId="0" applyFont="1" applyFill="1" applyBorder="1" applyAlignment="1">
      <alignment horizontal="center" vertical="center"/>
    </xf>
    <xf numFmtId="0" fontId="30" fillId="6" borderId="75" xfId="0" applyFont="1" applyFill="1" applyBorder="1" applyAlignment="1">
      <alignment horizontal="center" vertical="center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5" fillId="11" borderId="29" xfId="0" applyNumberFormat="1" applyFont="1" applyFill="1" applyBorder="1" applyAlignment="1" applyProtection="1">
      <alignment horizontal="center" vertical="top"/>
      <protection hidden="1"/>
    </xf>
    <xf numFmtId="0" fontId="5" fillId="11" borderId="60" xfId="0" applyNumberFormat="1" applyFont="1" applyFill="1" applyBorder="1" applyAlignment="1" applyProtection="1">
      <alignment horizontal="center" vertical="top"/>
      <protection hidden="1"/>
    </xf>
    <xf numFmtId="0" fontId="5" fillId="11" borderId="53" xfId="0" applyNumberFormat="1" applyFont="1" applyFill="1" applyBorder="1" applyAlignment="1" applyProtection="1">
      <alignment horizontal="center" vertical="top"/>
      <protection hidden="1"/>
    </xf>
    <xf numFmtId="49" fontId="40" fillId="10" borderId="20" xfId="0" applyNumberFormat="1" applyFont="1" applyFill="1" applyBorder="1" applyAlignment="1" applyProtection="1">
      <alignment horizontal="center" vertical="center"/>
      <protection hidden="1"/>
    </xf>
    <xf numFmtId="49" fontId="40" fillId="10" borderId="1" xfId="0" applyNumberFormat="1" applyFont="1" applyFill="1" applyBorder="1" applyAlignment="1" applyProtection="1">
      <alignment horizontal="center" vertical="center"/>
      <protection hidden="1"/>
    </xf>
    <xf numFmtId="49" fontId="40" fillId="10" borderId="21" xfId="0" applyNumberFormat="1" applyFont="1" applyFill="1" applyBorder="1" applyAlignment="1" applyProtection="1">
      <alignment horizontal="center" vertical="center"/>
      <protection hidden="1"/>
    </xf>
    <xf numFmtId="49" fontId="40" fillId="10" borderId="2" xfId="0" applyNumberFormat="1" applyFont="1" applyFill="1" applyBorder="1" applyAlignment="1" applyProtection="1">
      <alignment horizontal="center" vertical="center"/>
      <protection hidden="1"/>
    </xf>
    <xf numFmtId="0" fontId="40" fillId="10" borderId="21" xfId="0" applyNumberFormat="1" applyFont="1" applyFill="1" applyBorder="1" applyAlignment="1" applyProtection="1">
      <alignment horizontal="center" vertical="center"/>
      <protection hidden="1"/>
    </xf>
    <xf numFmtId="0" fontId="40" fillId="10" borderId="2" xfId="0" applyNumberFormat="1" applyFont="1" applyFill="1" applyBorder="1" applyAlignment="1" applyProtection="1">
      <alignment horizontal="center" vertical="center"/>
      <protection hidden="1"/>
    </xf>
    <xf numFmtId="0" fontId="40" fillId="10" borderId="22" xfId="0" applyNumberFormat="1" applyFont="1" applyFill="1" applyBorder="1" applyAlignment="1" applyProtection="1">
      <alignment horizontal="center" vertical="center"/>
      <protection hidden="1"/>
    </xf>
    <xf numFmtId="0" fontId="40" fillId="10" borderId="3" xfId="0" applyNumberFormat="1" applyFont="1" applyFill="1" applyBorder="1" applyAlignment="1" applyProtection="1">
      <alignment horizontal="center" vertical="center"/>
      <protection hidden="1"/>
    </xf>
    <xf numFmtId="0" fontId="28" fillId="6" borderId="0" xfId="3" applyNumberFormat="1" applyFont="1" applyFill="1" applyBorder="1" applyAlignment="1" applyProtection="1">
      <alignment horizontal="left" vertical="top"/>
      <protection hidden="1"/>
    </xf>
    <xf numFmtId="0" fontId="7" fillId="6" borderId="0" xfId="0" applyNumberFormat="1" applyFont="1" applyFill="1" applyBorder="1" applyAlignment="1" applyProtection="1">
      <alignment horizontal="left" vertical="top" wrapText="1"/>
      <protection hidden="1"/>
    </xf>
    <xf numFmtId="0" fontId="9" fillId="0" borderId="59" xfId="0" applyNumberFormat="1" applyFont="1" applyFill="1" applyBorder="1" applyAlignment="1" applyProtection="1">
      <alignment horizontal="left" vertical="center"/>
      <protection hidden="1"/>
    </xf>
    <xf numFmtId="0" fontId="9" fillId="0" borderId="16" xfId="0" applyNumberFormat="1" applyFont="1" applyFill="1" applyBorder="1" applyAlignment="1" applyProtection="1">
      <alignment horizontal="left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40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11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8" xfId="0" applyNumberFormat="1" applyFont="1" applyFill="1" applyBorder="1" applyAlignment="1" applyProtection="1">
      <alignment horizontal="center" vertical="center"/>
      <protection hidden="1"/>
    </xf>
    <xf numFmtId="0" fontId="12" fillId="0" borderId="17" xfId="0" applyNumberFormat="1" applyFont="1" applyFill="1" applyBorder="1" applyAlignment="1" applyProtection="1">
      <alignment horizontal="center" vertical="center"/>
      <protection hidden="1"/>
    </xf>
    <xf numFmtId="0" fontId="39" fillId="11" borderId="28" xfId="0" applyNumberFormat="1" applyFont="1" applyFill="1" applyBorder="1" applyAlignment="1" applyProtection="1">
      <alignment horizontal="center" vertical="top"/>
      <protection hidden="1"/>
    </xf>
    <xf numFmtId="0" fontId="39" fillId="11" borderId="4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11" borderId="34" xfId="0" applyNumberFormat="1" applyFont="1" applyFill="1" applyBorder="1" applyAlignment="1" applyProtection="1">
      <alignment horizontal="left" vertical="center"/>
      <protection hidden="1"/>
    </xf>
    <xf numFmtId="0" fontId="5" fillId="11" borderId="17" xfId="0" applyNumberFormat="1" applyFont="1" applyFill="1" applyBorder="1" applyAlignment="1" applyProtection="1">
      <alignment horizontal="left" vertical="center"/>
      <protection hidden="1"/>
    </xf>
    <xf numFmtId="0" fontId="5" fillId="11" borderId="15" xfId="0" applyNumberFormat="1" applyFont="1" applyFill="1" applyBorder="1" applyAlignment="1" applyProtection="1">
      <alignment horizontal="left" vertical="center"/>
      <protection hidden="1"/>
    </xf>
    <xf numFmtId="0" fontId="5" fillId="11" borderId="36" xfId="0" applyNumberFormat="1" applyFont="1" applyFill="1" applyBorder="1" applyAlignment="1" applyProtection="1">
      <alignment horizontal="left" vertical="center"/>
      <protection hidden="1"/>
    </xf>
    <xf numFmtId="0" fontId="5" fillId="11" borderId="2" xfId="0" applyNumberFormat="1" applyFont="1" applyFill="1" applyBorder="1" applyAlignment="1" applyProtection="1">
      <alignment horizontal="left" vertical="center"/>
      <protection hidden="1"/>
    </xf>
    <xf numFmtId="0" fontId="5" fillId="11" borderId="23" xfId="0" applyNumberFormat="1" applyFont="1" applyFill="1" applyBorder="1" applyAlignment="1" applyProtection="1">
      <alignment horizontal="left" vertical="center"/>
      <protection hidden="1"/>
    </xf>
    <xf numFmtId="0" fontId="40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11" borderId="10" xfId="0" applyNumberFormat="1" applyFont="1" applyFill="1" applyBorder="1" applyAlignment="1" applyProtection="1">
      <alignment horizontal="center" vertical="center"/>
      <protection hidden="1"/>
    </xf>
    <xf numFmtId="0" fontId="40" fillId="11" borderId="11" xfId="0" applyNumberFormat="1" applyFont="1" applyFill="1" applyBorder="1" applyAlignment="1" applyProtection="1">
      <alignment horizontal="center" vertical="center"/>
      <protection hidden="1"/>
    </xf>
    <xf numFmtId="0" fontId="40" fillId="11" borderId="12" xfId="0" applyNumberFormat="1" applyFont="1" applyFill="1" applyBorder="1" applyAlignment="1" applyProtection="1">
      <alignment horizontal="center" vertical="center"/>
      <protection hidden="1"/>
    </xf>
    <xf numFmtId="0" fontId="40" fillId="11" borderId="13" xfId="0" applyNumberFormat="1" applyFont="1" applyFill="1" applyBorder="1" applyAlignment="1" applyProtection="1">
      <alignment horizontal="center" vertical="center"/>
      <protection hidden="1"/>
    </xf>
    <xf numFmtId="0" fontId="40" fillId="11" borderId="14" xfId="0" applyNumberFormat="1" applyFont="1" applyFill="1" applyBorder="1" applyAlignment="1" applyProtection="1">
      <alignment horizontal="center" vertical="center"/>
      <protection hidden="1"/>
    </xf>
    <xf numFmtId="49" fontId="40" fillId="10" borderId="22" xfId="0" applyNumberFormat="1" applyFont="1" applyFill="1" applyBorder="1" applyAlignment="1" applyProtection="1">
      <alignment horizontal="center" vertical="center"/>
      <protection hidden="1"/>
    </xf>
    <xf numFmtId="49" fontId="40" fillId="10" borderId="3" xfId="0" applyNumberFormat="1" applyFont="1" applyFill="1" applyBorder="1" applyAlignment="1" applyProtection="1">
      <alignment horizontal="center" vertical="center"/>
      <protection hidden="1"/>
    </xf>
    <xf numFmtId="0" fontId="39" fillId="12" borderId="28" xfId="0" applyNumberFormat="1" applyFont="1" applyFill="1" applyBorder="1" applyAlignment="1" applyProtection="1">
      <alignment horizontal="center" vertical="top"/>
      <protection hidden="1"/>
    </xf>
    <xf numFmtId="0" fontId="39" fillId="12" borderId="4" xfId="0" applyNumberFormat="1" applyFont="1" applyFill="1" applyBorder="1" applyAlignment="1" applyProtection="1">
      <alignment horizontal="center" vertical="top"/>
      <protection hidden="1"/>
    </xf>
    <xf numFmtId="0" fontId="22" fillId="12" borderId="62" xfId="0" applyNumberFormat="1" applyFont="1" applyFill="1" applyBorder="1" applyAlignment="1" applyProtection="1">
      <alignment horizontal="center" vertical="top"/>
      <protection hidden="1"/>
    </xf>
    <xf numFmtId="0" fontId="22" fillId="12" borderId="63" xfId="0" applyNumberFormat="1" applyFont="1" applyFill="1" applyBorder="1" applyAlignment="1" applyProtection="1">
      <alignment horizontal="center" vertical="top"/>
      <protection hidden="1"/>
    </xf>
    <xf numFmtId="0" fontId="22" fillId="11" borderId="62" xfId="0" applyNumberFormat="1" applyFont="1" applyFill="1" applyBorder="1" applyAlignment="1" applyProtection="1">
      <alignment horizontal="center" vertical="top"/>
      <protection hidden="1"/>
    </xf>
    <xf numFmtId="0" fontId="22" fillId="11" borderId="63" xfId="0" applyNumberFormat="1" applyFont="1" applyFill="1" applyBorder="1" applyAlignment="1" applyProtection="1">
      <alignment horizontal="center" vertical="top"/>
      <protection hidden="1"/>
    </xf>
    <xf numFmtId="0" fontId="22" fillId="11" borderId="64" xfId="0" applyNumberFormat="1" applyFont="1" applyFill="1" applyBorder="1" applyAlignment="1" applyProtection="1">
      <alignment horizontal="center" vertical="top"/>
      <protection hidden="1"/>
    </xf>
    <xf numFmtId="49" fontId="40" fillId="10" borderId="50" xfId="0" applyNumberFormat="1" applyFont="1" applyFill="1" applyBorder="1" applyAlignment="1" applyProtection="1">
      <alignment horizontal="center" vertical="center"/>
      <protection hidden="1"/>
    </xf>
    <xf numFmtId="49" fontId="40" fillId="10" borderId="30" xfId="0" applyNumberFormat="1" applyFont="1" applyFill="1" applyBorder="1" applyAlignment="1" applyProtection="1">
      <alignment horizontal="center" vertical="center"/>
      <protection hidden="1"/>
    </xf>
    <xf numFmtId="49" fontId="40" fillId="10" borderId="51" xfId="0" applyNumberFormat="1" applyFont="1" applyFill="1" applyBorder="1" applyAlignment="1" applyProtection="1">
      <alignment horizontal="center" vertical="center"/>
      <protection hidden="1"/>
    </xf>
    <xf numFmtId="49" fontId="40" fillId="10" borderId="31" xfId="0" applyNumberFormat="1" applyFont="1" applyFill="1" applyBorder="1" applyAlignment="1" applyProtection="1">
      <alignment horizontal="center" vertical="center"/>
      <protection hidden="1"/>
    </xf>
    <xf numFmtId="49" fontId="40" fillId="10" borderId="52" xfId="0" applyNumberFormat="1" applyFont="1" applyFill="1" applyBorder="1" applyAlignment="1" applyProtection="1">
      <alignment horizontal="center" vertical="center"/>
      <protection hidden="1"/>
    </xf>
    <xf numFmtId="49" fontId="40" fillId="10" borderId="68" xfId="0" applyNumberFormat="1" applyFont="1" applyFill="1" applyBorder="1" applyAlignment="1" applyProtection="1">
      <alignment horizontal="center" vertical="center"/>
      <protection hidden="1"/>
    </xf>
    <xf numFmtId="3" fontId="12" fillId="0" borderId="56" xfId="0" applyNumberFormat="1" applyFont="1" applyFill="1" applyBorder="1" applyAlignment="1" applyProtection="1">
      <alignment horizontal="center" vertical="center"/>
      <protection hidden="1"/>
    </xf>
    <xf numFmtId="3" fontId="13" fillId="0" borderId="67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63" xfId="0" applyNumberFormat="1" applyFont="1" applyFill="1" applyBorder="1" applyAlignment="1" applyProtection="1">
      <alignment horizontal="center" vertical="center"/>
      <protection hidden="1"/>
    </xf>
    <xf numFmtId="49" fontId="40" fillId="10" borderId="33" xfId="0" applyNumberFormat="1" applyFont="1" applyFill="1" applyBorder="1" applyAlignment="1" applyProtection="1">
      <alignment horizontal="center" vertical="center"/>
      <protection hidden="1"/>
    </xf>
    <xf numFmtId="49" fontId="40" fillId="10" borderId="36" xfId="0" applyNumberFormat="1" applyFont="1" applyFill="1" applyBorder="1" applyAlignment="1" applyProtection="1">
      <alignment horizontal="center" vertical="center"/>
      <protection hidden="1"/>
    </xf>
    <xf numFmtId="49" fontId="40" fillId="10" borderId="55" xfId="0" applyNumberFormat="1" applyFont="1" applyFill="1" applyBorder="1" applyAlignment="1" applyProtection="1">
      <alignment horizontal="center" vertical="center"/>
      <protection hidden="1"/>
    </xf>
    <xf numFmtId="49" fontId="40" fillId="10" borderId="56" xfId="0" applyNumberFormat="1" applyFont="1" applyFill="1" applyBorder="1" applyAlignment="1" applyProtection="1">
      <alignment horizontal="center" vertical="center"/>
      <protection hidden="1"/>
    </xf>
    <xf numFmtId="0" fontId="22" fillId="12" borderId="9" xfId="0" applyNumberFormat="1" applyFont="1" applyFill="1" applyBorder="1" applyAlignment="1" applyProtection="1">
      <alignment horizontal="center" vertical="top"/>
      <protection hidden="1"/>
    </xf>
    <xf numFmtId="0" fontId="22" fillId="12" borderId="10" xfId="0" applyNumberFormat="1" applyFont="1" applyFill="1" applyBorder="1" applyAlignment="1" applyProtection="1">
      <alignment horizontal="center" vertical="top"/>
      <protection hidden="1"/>
    </xf>
    <xf numFmtId="0" fontId="6" fillId="6" borderId="0" xfId="0" applyNumberFormat="1" applyFont="1" applyFill="1" applyBorder="1" applyAlignment="1" applyProtection="1">
      <alignment horizontal="left" vertical="top" wrapText="1"/>
      <protection hidden="1"/>
    </xf>
    <xf numFmtId="0" fontId="9" fillId="0" borderId="62" xfId="0" applyNumberFormat="1" applyFont="1" applyFill="1" applyBorder="1" applyAlignment="1" applyProtection="1">
      <alignment horizontal="left" vertical="center"/>
      <protection hidden="1"/>
    </xf>
    <xf numFmtId="0" fontId="9" fillId="0" borderId="63" xfId="0" applyNumberFormat="1" applyFont="1" applyFill="1" applyBorder="1" applyAlignment="1" applyProtection="1">
      <alignment horizontal="center" vertical="center"/>
      <protection hidden="1"/>
    </xf>
    <xf numFmtId="0" fontId="22" fillId="12" borderId="6" xfId="0" applyNumberFormat="1" applyFont="1" applyFill="1" applyBorder="1" applyAlignment="1" applyProtection="1">
      <alignment horizontal="center" vertical="top"/>
      <protection hidden="1"/>
    </xf>
    <xf numFmtId="0" fontId="22" fillId="12" borderId="7" xfId="0" applyNumberFormat="1" applyFont="1" applyFill="1" applyBorder="1" applyAlignment="1" applyProtection="1">
      <alignment horizontal="center" vertical="top"/>
      <protection hidden="1"/>
    </xf>
    <xf numFmtId="0" fontId="22" fillId="11" borderId="9" xfId="0" applyNumberFormat="1" applyFont="1" applyFill="1" applyBorder="1" applyAlignment="1" applyProtection="1">
      <alignment horizontal="center" vertical="top"/>
      <protection hidden="1"/>
    </xf>
    <xf numFmtId="0" fontId="22" fillId="11" borderId="10" xfId="0" applyNumberFormat="1" applyFont="1" applyFill="1" applyBorder="1" applyAlignment="1" applyProtection="1">
      <alignment horizontal="center" vertical="top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0" fontId="3" fillId="0" borderId="59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7" fillId="12" borderId="28" xfId="0" applyNumberFormat="1" applyFont="1" applyFill="1" applyBorder="1" applyAlignment="1" applyProtection="1">
      <alignment horizontal="center" vertical="top"/>
      <protection hidden="1"/>
    </xf>
    <xf numFmtId="0" fontId="7" fillId="12" borderId="4" xfId="0" applyNumberFormat="1" applyFont="1" applyFill="1" applyBorder="1" applyAlignment="1" applyProtection="1">
      <alignment horizontal="center" vertical="top"/>
      <protection hidden="1"/>
    </xf>
    <xf numFmtId="0" fontId="5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11" borderId="10" xfId="0" applyNumberFormat="1" applyFont="1" applyFill="1" applyBorder="1" applyAlignment="1" applyProtection="1">
      <alignment horizontal="center" vertical="center"/>
      <protection hidden="1"/>
    </xf>
    <xf numFmtId="0" fontId="5" fillId="11" borderId="11" xfId="0" applyNumberFormat="1" applyFont="1" applyFill="1" applyBorder="1" applyAlignment="1" applyProtection="1">
      <alignment horizontal="center" vertical="center"/>
      <protection hidden="1"/>
    </xf>
    <xf numFmtId="0" fontId="5" fillId="11" borderId="12" xfId="0" applyNumberFormat="1" applyFont="1" applyFill="1" applyBorder="1" applyAlignment="1" applyProtection="1">
      <alignment horizontal="center" vertical="center"/>
      <protection hidden="1"/>
    </xf>
    <xf numFmtId="0" fontId="5" fillId="11" borderId="13" xfId="0" applyNumberFormat="1" applyFont="1" applyFill="1" applyBorder="1" applyAlignment="1" applyProtection="1">
      <alignment horizontal="center" vertical="center"/>
      <protection hidden="1"/>
    </xf>
    <xf numFmtId="0" fontId="5" fillId="11" borderId="14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18" fillId="9" borderId="62" xfId="0" applyNumberFormat="1" applyFont="1" applyFill="1" applyBorder="1" applyAlignment="1" applyProtection="1">
      <alignment horizontal="center" vertical="center"/>
      <protection hidden="1"/>
    </xf>
    <xf numFmtId="0" fontId="18" fillId="9" borderId="59" xfId="0" applyNumberFormat="1" applyFont="1" applyFill="1" applyBorder="1" applyAlignment="1" applyProtection="1">
      <alignment horizontal="center" vertical="center"/>
      <protection hidden="1"/>
    </xf>
    <xf numFmtId="0" fontId="19" fillId="9" borderId="63" xfId="0" applyFont="1" applyFill="1" applyBorder="1" applyAlignment="1" applyProtection="1">
      <alignment horizontal="center" vertical="center" wrapText="1"/>
      <protection hidden="1"/>
    </xf>
    <xf numFmtId="0" fontId="19" fillId="9" borderId="48" xfId="0" applyFont="1" applyFill="1" applyBorder="1" applyAlignment="1" applyProtection="1">
      <alignment horizontal="center" vertical="center" wrapText="1"/>
      <protection hidden="1"/>
    </xf>
    <xf numFmtId="0" fontId="6" fillId="6" borderId="0" xfId="0" applyNumberFormat="1" applyFont="1" applyFill="1" applyBorder="1" applyAlignment="1" applyProtection="1">
      <alignment horizontal="left" vertical="top"/>
      <protection hidden="1"/>
    </xf>
    <xf numFmtId="0" fontId="7" fillId="6" borderId="0" xfId="0" applyNumberFormat="1" applyFont="1" applyFill="1" applyBorder="1" applyAlignment="1" applyProtection="1">
      <alignment horizontal="left" vertical="top"/>
      <protection hidden="1"/>
    </xf>
    <xf numFmtId="0" fontId="11" fillId="0" borderId="20" xfId="0" applyNumberFormat="1" applyFont="1" applyFill="1" applyBorder="1" applyAlignment="1" applyProtection="1">
      <alignment horizontal="left" vertical="top"/>
      <protection hidden="1"/>
    </xf>
    <xf numFmtId="0" fontId="11" fillId="0" borderId="51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9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9" borderId="0" xfId="0" applyNumberFormat="1" applyFont="1" applyFill="1" applyBorder="1" applyAlignment="1" applyProtection="1">
      <alignment horizontal="center" vertical="top"/>
      <protection hidden="1"/>
    </xf>
    <xf numFmtId="49" fontId="40" fillId="10" borderId="65" xfId="0" applyNumberFormat="1" applyFont="1" applyFill="1" applyBorder="1" applyAlignment="1" applyProtection="1">
      <alignment horizontal="center" vertical="center"/>
      <protection hidden="1"/>
    </xf>
    <xf numFmtId="49" fontId="40" fillId="10" borderId="12" xfId="0" applyNumberFormat="1" applyFont="1" applyFill="1" applyBorder="1" applyAlignment="1" applyProtection="1">
      <alignment horizontal="center" vertical="center"/>
      <protection hidden="1"/>
    </xf>
    <xf numFmtId="0" fontId="21" fillId="6" borderId="0" xfId="0" applyNumberFormat="1" applyFont="1" applyFill="1" applyBorder="1" applyAlignment="1" applyProtection="1">
      <alignment horizontal="left" vertical="top"/>
      <protection hidden="1"/>
    </xf>
    <xf numFmtId="0" fontId="18" fillId="9" borderId="10" xfId="0" applyNumberFormat="1" applyFont="1" applyFill="1" applyBorder="1" applyAlignment="1" applyProtection="1">
      <alignment horizontal="center" vertical="top"/>
      <protection hidden="1"/>
    </xf>
    <xf numFmtId="0" fontId="18" fillId="9" borderId="11" xfId="0" applyNumberFormat="1" applyFont="1" applyFill="1" applyBorder="1" applyAlignment="1" applyProtection="1">
      <alignment horizontal="center" vertical="top"/>
      <protection hidden="1"/>
    </xf>
    <xf numFmtId="0" fontId="18" fillId="9" borderId="9" xfId="0" applyNumberFormat="1" applyFont="1" applyFill="1" applyBorder="1" applyAlignment="1" applyProtection="1">
      <alignment horizontal="center" vertical="top"/>
      <protection hidden="1"/>
    </xf>
    <xf numFmtId="0" fontId="47" fillId="9" borderId="9" xfId="0" applyNumberFormat="1" applyFont="1" applyFill="1" applyBorder="1" applyAlignment="1" applyProtection="1">
      <alignment horizontal="center" vertical="top"/>
      <protection hidden="1"/>
    </xf>
    <xf numFmtId="0" fontId="11" fillId="0" borderId="63" xfId="0" applyNumberFormat="1" applyFont="1" applyFill="1" applyBorder="1" applyAlignment="1" applyProtection="1">
      <alignment horizontal="center" vertical="center"/>
      <protection hidden="1"/>
    </xf>
    <xf numFmtId="0" fontId="11" fillId="0" borderId="62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center"/>
      <protection hidden="1"/>
    </xf>
    <xf numFmtId="49" fontId="40" fillId="10" borderId="71" xfId="0" applyNumberFormat="1" applyFont="1" applyFill="1" applyBorder="1" applyAlignment="1" applyProtection="1">
      <alignment horizontal="center" vertical="center"/>
      <protection hidden="1"/>
    </xf>
    <xf numFmtId="49" fontId="40" fillId="10" borderId="14" xfId="0" applyNumberFormat="1" applyFont="1" applyFill="1" applyBorder="1" applyAlignment="1" applyProtection="1">
      <alignment horizontal="center" vertical="center"/>
      <protection hidden="1"/>
    </xf>
    <xf numFmtId="0" fontId="5" fillId="12" borderId="57" xfId="0" applyNumberFormat="1" applyFont="1" applyFill="1" applyBorder="1" applyAlignment="1" applyProtection="1">
      <alignment horizontal="center" vertical="top"/>
      <protection hidden="1"/>
    </xf>
    <xf numFmtId="0" fontId="5" fillId="12" borderId="61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NumberFormat="1" applyFont="1" applyFill="1" applyBorder="1" applyAlignment="1" applyProtection="1">
      <alignment horizontal="left" vertical="center"/>
      <protection hidden="1"/>
    </xf>
    <xf numFmtId="0" fontId="11" fillId="0" borderId="20" xfId="0" applyNumberFormat="1" applyFont="1" applyFill="1" applyBorder="1" applyAlignment="1" applyProtection="1">
      <alignment horizontal="left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9" borderId="27" xfId="0" applyNumberFormat="1" applyFont="1" applyFill="1" applyBorder="1" applyAlignment="1" applyProtection="1">
      <alignment horizontal="left" vertical="top" wrapText="1"/>
      <protection hidden="1"/>
    </xf>
    <xf numFmtId="0" fontId="18" fillId="9" borderId="28" xfId="0" applyNumberFormat="1" applyFont="1" applyFill="1" applyBorder="1" applyAlignment="1" applyProtection="1">
      <alignment horizontal="left" vertical="top" wrapText="1"/>
      <protection hidden="1"/>
    </xf>
    <xf numFmtId="0" fontId="18" fillId="9" borderId="9" xfId="0" applyNumberFormat="1" applyFont="1" applyFill="1" applyBorder="1" applyAlignment="1" applyProtection="1">
      <alignment horizontal="left" vertical="center" wrapText="1"/>
      <protection hidden="1"/>
    </xf>
    <xf numFmtId="0" fontId="18" fillId="9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12" borderId="57" xfId="0" applyNumberFormat="1" applyFont="1" applyFill="1" applyBorder="1" applyAlignment="1" applyProtection="1">
      <alignment horizontal="center" vertical="top"/>
      <protection hidden="1"/>
    </xf>
    <xf numFmtId="0" fontId="22" fillId="12" borderId="61" xfId="0" applyNumberFormat="1" applyFont="1" applyFill="1" applyBorder="1" applyAlignment="1" applyProtection="1">
      <alignment horizontal="center" vertical="top"/>
      <protection hidden="1"/>
    </xf>
    <xf numFmtId="49" fontId="40" fillId="10" borderId="72" xfId="0" applyNumberFormat="1" applyFont="1" applyFill="1" applyBorder="1" applyAlignment="1" applyProtection="1">
      <alignment horizontal="center" vertical="center"/>
      <protection hidden="1"/>
    </xf>
    <xf numFmtId="49" fontId="40" fillId="1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NumberFormat="1" applyFont="1" applyFill="1" applyBorder="1" applyAlignment="1" applyProtection="1">
      <alignment horizontal="left" vertical="center"/>
      <protection hidden="1"/>
    </xf>
    <xf numFmtId="0" fontId="15" fillId="0" borderId="20" xfId="0" applyNumberFormat="1" applyFont="1" applyFill="1" applyBorder="1" applyAlignment="1" applyProtection="1">
      <alignment horizontal="left" vertical="center"/>
      <protection hidden="1"/>
    </xf>
    <xf numFmtId="0" fontId="15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9" borderId="9" xfId="0" applyNumberFormat="1" applyFont="1" applyFill="1" applyBorder="1" applyAlignment="1" applyProtection="1">
      <alignment horizontal="left" vertical="top" wrapText="1"/>
      <protection hidden="1"/>
    </xf>
    <xf numFmtId="0" fontId="18" fillId="9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0" fontId="9" fillId="0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58" xfId="0" applyNumberFormat="1" applyFont="1" applyFill="1" applyBorder="1" applyAlignment="1" applyProtection="1">
      <alignment horizontal="left" vertical="center"/>
      <protection hidden="1"/>
    </xf>
    <xf numFmtId="0" fontId="14" fillId="0" borderId="56" xfId="0" applyNumberFormat="1" applyFont="1" applyFill="1" applyBorder="1" applyAlignment="1" applyProtection="1">
      <alignment horizontal="left" vertical="center"/>
      <protection hidden="1"/>
    </xf>
    <xf numFmtId="0" fontId="14" fillId="0" borderId="36" xfId="0" applyNumberFormat="1" applyFont="1" applyFill="1" applyBorder="1" applyAlignment="1" applyProtection="1">
      <alignment horizontal="left" vertical="center"/>
      <protection hidden="1"/>
    </xf>
    <xf numFmtId="0" fontId="6" fillId="6" borderId="57" xfId="0" applyNumberFormat="1" applyFont="1" applyFill="1" applyBorder="1" applyAlignment="1" applyProtection="1">
      <alignment horizontal="left" vertical="center" wrapText="1"/>
      <protection hidden="1"/>
    </xf>
    <xf numFmtId="0" fontId="7" fillId="6" borderId="55" xfId="0" applyNumberFormat="1" applyFont="1" applyFill="1" applyBorder="1" applyAlignment="1" applyProtection="1">
      <alignment horizontal="left" vertical="center" wrapText="1"/>
      <protection hidden="1"/>
    </xf>
    <xf numFmtId="0" fontId="6" fillId="6" borderId="81" xfId="0" applyNumberFormat="1" applyFont="1" applyFill="1" applyBorder="1" applyAlignment="1" applyProtection="1">
      <alignment horizontal="left" vertical="center" wrapText="1"/>
      <protection hidden="1"/>
    </xf>
    <xf numFmtId="0" fontId="7" fillId="6" borderId="83" xfId="0" applyNumberFormat="1" applyFont="1" applyFill="1" applyBorder="1" applyAlignment="1" applyProtection="1">
      <alignment horizontal="left" vertical="center" wrapText="1"/>
      <protection hidden="1"/>
    </xf>
    <xf numFmtId="0" fontId="7" fillId="6" borderId="82" xfId="0" applyNumberFormat="1" applyFont="1" applyFill="1" applyBorder="1" applyAlignment="1" applyProtection="1">
      <alignment horizontal="left" vertical="center" wrapText="1"/>
      <protection hidden="1"/>
    </xf>
    <xf numFmtId="0" fontId="7" fillId="6" borderId="65" xfId="0" applyNumberFormat="1" applyFont="1" applyFill="1" applyBorder="1" applyAlignment="1" applyProtection="1">
      <alignment horizontal="left" vertical="center" wrapText="1"/>
      <protection hidden="1"/>
    </xf>
    <xf numFmtId="0" fontId="7" fillId="6" borderId="24" xfId="0" applyNumberFormat="1" applyFont="1" applyFill="1" applyBorder="1" applyAlignment="1" applyProtection="1">
      <alignment horizontal="left" vertical="center" wrapText="1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4" xfId="0" applyNumberFormat="1" applyFont="1" applyFill="1" applyBorder="1" applyAlignment="1" applyProtection="1">
      <alignment horizontal="center" vertical="center"/>
      <protection hidden="1"/>
    </xf>
  </cellXfs>
  <cellStyles count="9">
    <cellStyle name="_x0007_" xfId="1"/>
    <cellStyle name="_x0007__Kentatsu_Line-up_2011_12.10.10" xfId="2"/>
    <cellStyle name="Гиперссылка" xfId="3" builtinId="8"/>
    <cellStyle name="Обычный" xfId="0" builtinId="0"/>
    <cellStyle name="Обычный 2" xfId="4"/>
    <cellStyle name="Обычный 3" xfId="6"/>
    <cellStyle name="Стиль 1" xfId="5"/>
    <cellStyle name="Стиль 1 3" xfId="7"/>
    <cellStyle name="样式 1" xfId="8"/>
  </cellStyles>
  <dxfs count="0"/>
  <tableStyles count="0" defaultTableStyle="TableStyleMedium2" defaultPivotStyle="PivotStyleLight16"/>
  <colors>
    <mruColors>
      <color rgb="FF47CF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2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44</xdr:row>
      <xdr:rowOff>9525</xdr:rowOff>
    </xdr:from>
    <xdr:to>
      <xdr:col>9</xdr:col>
      <xdr:colOff>526116</xdr:colOff>
      <xdr:row>51</xdr:row>
      <xdr:rowOff>67235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52400" y="7046819"/>
          <a:ext cx="5584451" cy="11558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MIDEA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</xdr:txBody>
    </xdr:sp>
    <xdr:clientData/>
  </xdr:twoCellAnchor>
  <xdr:twoCellAnchor editAs="oneCell">
    <xdr:from>
      <xdr:col>6</xdr:col>
      <xdr:colOff>448571</xdr:colOff>
      <xdr:row>0</xdr:row>
      <xdr:rowOff>44823</xdr:rowOff>
    </xdr:from>
    <xdr:to>
      <xdr:col>10</xdr:col>
      <xdr:colOff>97241</xdr:colOff>
      <xdr:row>5</xdr:row>
      <xdr:rowOff>67235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671" y="44823"/>
          <a:ext cx="1972770" cy="832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8317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33</xdr:row>
      <xdr:rowOff>9525</xdr:rowOff>
    </xdr:from>
    <xdr:to>
      <xdr:col>9</xdr:col>
      <xdr:colOff>526116</xdr:colOff>
      <xdr:row>41</xdr:row>
      <xdr:rowOff>75640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52400" y="5781675"/>
          <a:ext cx="5612466" cy="13615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MIDEA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 editAs="oneCell">
    <xdr:from>
      <xdr:col>6</xdr:col>
      <xdr:colOff>448571</xdr:colOff>
      <xdr:row>0</xdr:row>
      <xdr:rowOff>44823</xdr:rowOff>
    </xdr:from>
    <xdr:to>
      <xdr:col>10</xdr:col>
      <xdr:colOff>40091</xdr:colOff>
      <xdr:row>5</xdr:row>
      <xdr:rowOff>67235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983" y="44823"/>
          <a:ext cx="1955961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9</xdr:row>
      <xdr:rowOff>0</xdr:rowOff>
    </xdr:from>
    <xdr:to>
      <xdr:col>4</xdr:col>
      <xdr:colOff>581025</xdr:colOff>
      <xdr:row>9</xdr:row>
      <xdr:rowOff>0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>
          <a:off x="5772150" y="1428750"/>
          <a:ext cx="0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view="pageBreakPreview" zoomScaleNormal="70" zoomScaleSheetLayoutView="100" workbookViewId="0">
      <selection activeCell="J28" sqref="J28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4.85546875" style="187" customWidth="1"/>
    <col min="12" max="17" width="9.140625" style="187"/>
    <col min="18" max="18" width="4.5703125" style="187" customWidth="1"/>
    <col min="19" max="26" width="9.140625" style="187"/>
    <col min="27" max="16384" width="9.140625" style="1"/>
  </cols>
  <sheetData>
    <row r="1" spans="1:20" s="1" customForma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s="1" customForma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1" customForma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s="1" customForma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s="1" customForma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s="1" customForma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7" spans="1:20" s="1" customFormat="1" ht="19.5">
      <c r="A7" s="457" t="s">
        <v>90</v>
      </c>
      <c r="B7" s="458"/>
      <c r="C7" s="458"/>
      <c r="D7" s="458"/>
      <c r="E7" s="458"/>
      <c r="F7" s="458"/>
      <c r="G7" s="458"/>
      <c r="H7" s="458"/>
      <c r="I7" s="458"/>
      <c r="J7" s="458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s="1" customForma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</row>
    <row r="9" spans="1:20" s="1" customForma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</row>
    <row r="10" spans="1:20" s="1" customFormat="1">
      <c r="A10" s="459" t="s">
        <v>91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20" s="1" customFormat="1">
      <c r="A11" s="459"/>
      <c r="B11" s="460"/>
      <c r="C11" s="460"/>
      <c r="D11" s="460"/>
      <c r="E11" s="460"/>
      <c r="F11" s="460"/>
      <c r="G11" s="460"/>
      <c r="H11" s="460"/>
      <c r="I11" s="460"/>
      <c r="J11" s="460"/>
      <c r="K11" s="187"/>
      <c r="L11" s="187"/>
      <c r="M11" s="187"/>
      <c r="N11" s="187"/>
      <c r="O11" s="187"/>
      <c r="P11" s="187"/>
      <c r="Q11" s="187"/>
      <c r="R11" s="187"/>
      <c r="S11" s="187"/>
      <c r="T11" s="187"/>
    </row>
    <row r="12" spans="1:20" s="1" customFormat="1">
      <c r="A12" s="459"/>
      <c r="B12" s="460"/>
      <c r="C12" s="460"/>
      <c r="D12" s="460"/>
      <c r="E12" s="460"/>
      <c r="F12" s="460"/>
      <c r="G12" s="460"/>
      <c r="H12" s="460"/>
      <c r="I12" s="460"/>
      <c r="J12" s="460"/>
      <c r="K12" s="187"/>
      <c r="L12" s="187"/>
      <c r="M12" s="187"/>
      <c r="N12" s="187"/>
      <c r="O12" s="187"/>
      <c r="P12" s="187"/>
      <c r="Q12" s="187"/>
      <c r="R12" s="187"/>
      <c r="S12" s="187"/>
      <c r="T12" s="187"/>
    </row>
    <row r="13" spans="1:20" s="1" customFormat="1">
      <c r="A13" s="459"/>
      <c r="B13" s="460"/>
      <c r="C13" s="460"/>
      <c r="D13" s="460"/>
      <c r="E13" s="460"/>
      <c r="F13" s="460"/>
      <c r="G13" s="460"/>
      <c r="H13" s="460"/>
      <c r="I13" s="460"/>
      <c r="J13" s="460"/>
      <c r="K13" s="18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s="1" customFormat="1">
      <c r="A14" s="459"/>
      <c r="B14" s="460"/>
      <c r="C14" s="460"/>
      <c r="D14" s="460"/>
      <c r="E14" s="460"/>
      <c r="F14" s="460"/>
      <c r="G14" s="460"/>
      <c r="H14" s="460"/>
      <c r="I14" s="460"/>
      <c r="J14" s="460"/>
      <c r="K14" s="187"/>
      <c r="L14" s="187"/>
      <c r="M14" s="187"/>
      <c r="N14" s="187"/>
      <c r="O14" s="187"/>
      <c r="P14" s="187"/>
      <c r="Q14" s="187"/>
      <c r="R14" s="187"/>
      <c r="S14" s="187"/>
      <c r="T14" s="187"/>
    </row>
    <row r="15" spans="1:20" s="1" customFormat="1">
      <c r="A15" s="459"/>
      <c r="B15" s="460"/>
      <c r="C15" s="460"/>
      <c r="D15" s="460"/>
      <c r="E15" s="460"/>
      <c r="F15" s="460"/>
      <c r="G15" s="460"/>
      <c r="H15" s="460"/>
      <c r="I15" s="460"/>
      <c r="J15" s="460"/>
      <c r="K15" s="187"/>
      <c r="L15" s="187"/>
      <c r="M15" s="187"/>
      <c r="N15" s="187"/>
      <c r="O15" s="187"/>
      <c r="P15" s="187"/>
      <c r="Q15" s="187"/>
      <c r="R15" s="187"/>
      <c r="S15" s="187"/>
      <c r="T15" s="187"/>
    </row>
    <row r="16" spans="1:20" s="1" customFormat="1">
      <c r="A16" s="459"/>
      <c r="B16" s="460"/>
      <c r="C16" s="460"/>
      <c r="D16" s="460"/>
      <c r="E16" s="460"/>
      <c r="F16" s="460"/>
      <c r="G16" s="460"/>
      <c r="H16" s="460"/>
      <c r="I16" s="460"/>
      <c r="J16" s="460"/>
      <c r="K16" s="187"/>
      <c r="L16" s="187"/>
      <c r="M16" s="187"/>
      <c r="N16" s="187"/>
      <c r="O16" s="187"/>
      <c r="P16" s="187"/>
      <c r="Q16" s="187"/>
      <c r="R16" s="187"/>
      <c r="S16" s="187"/>
      <c r="T16" s="187"/>
    </row>
    <row r="17" spans="1:26">
      <c r="A17" s="187"/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26">
      <c r="A18" s="187"/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26" ht="13.5" thickBot="1">
      <c r="A19" s="187"/>
      <c r="B19" s="155"/>
      <c r="C19" s="155"/>
      <c r="D19" s="155"/>
      <c r="E19" s="155"/>
      <c r="F19" s="155"/>
      <c r="G19" s="155"/>
      <c r="H19" s="155"/>
      <c r="I19" s="155"/>
      <c r="J19" s="187"/>
    </row>
    <row r="20" spans="1:26" ht="13.5" thickTop="1">
      <c r="A20" s="187"/>
      <c r="B20" s="155"/>
      <c r="C20" s="461" t="s">
        <v>66</v>
      </c>
      <c r="D20" s="462"/>
      <c r="E20" s="462"/>
      <c r="F20" s="462"/>
      <c r="G20" s="462"/>
      <c r="H20" s="463"/>
      <c r="I20" s="155"/>
      <c r="J20" s="187"/>
    </row>
    <row r="21" spans="1:26">
      <c r="A21" s="187"/>
      <c r="B21" s="155"/>
      <c r="C21" s="454" t="s">
        <v>74</v>
      </c>
      <c r="D21" s="455"/>
      <c r="E21" s="455"/>
      <c r="F21" s="455"/>
      <c r="G21" s="455"/>
      <c r="H21" s="456"/>
      <c r="I21" s="155"/>
      <c r="J21" s="187"/>
    </row>
    <row r="22" spans="1:26" customFormat="1">
      <c r="A22" s="155"/>
      <c r="B22" s="155"/>
      <c r="C22" s="448" t="s">
        <v>71</v>
      </c>
      <c r="D22" s="449"/>
      <c r="E22" s="449"/>
      <c r="F22" s="449"/>
      <c r="G22" s="449"/>
      <c r="H22" s="450"/>
      <c r="I22" s="155"/>
      <c r="J22" s="155"/>
      <c r="K22" s="187"/>
      <c r="L22" s="187"/>
      <c r="M22" s="187"/>
      <c r="N22" s="187"/>
      <c r="O22" s="187"/>
      <c r="P22" s="187"/>
      <c r="Q22" s="187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customFormat="1">
      <c r="A23" s="155"/>
      <c r="B23" s="155"/>
      <c r="C23" s="448" t="s">
        <v>72</v>
      </c>
      <c r="D23" s="449"/>
      <c r="E23" s="449"/>
      <c r="F23" s="449"/>
      <c r="G23" s="449"/>
      <c r="H23" s="450"/>
      <c r="I23" s="155"/>
      <c r="J23" s="155"/>
      <c r="K23" s="187"/>
      <c r="L23" s="187"/>
      <c r="M23" s="187"/>
      <c r="N23" s="187"/>
      <c r="O23" s="187"/>
      <c r="P23" s="187"/>
      <c r="Q23" s="187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>
      <c r="A24" s="187"/>
      <c r="B24" s="155"/>
      <c r="C24" s="448" t="s">
        <v>87</v>
      </c>
      <c r="D24" s="449"/>
      <c r="E24" s="449"/>
      <c r="F24" s="449"/>
      <c r="G24" s="449"/>
      <c r="H24" s="450"/>
      <c r="I24" s="155"/>
      <c r="J24" s="187"/>
    </row>
    <row r="25" spans="1:26">
      <c r="A25" s="187"/>
      <c r="B25" s="155"/>
      <c r="C25" s="448" t="s">
        <v>88</v>
      </c>
      <c r="D25" s="449"/>
      <c r="E25" s="449"/>
      <c r="F25" s="449"/>
      <c r="G25" s="449"/>
      <c r="H25" s="450"/>
      <c r="I25" s="155"/>
      <c r="J25" s="187"/>
    </row>
    <row r="26" spans="1:26">
      <c r="A26" s="187"/>
      <c r="B26" s="155"/>
      <c r="C26" s="448" t="s">
        <v>73</v>
      </c>
      <c r="D26" s="449"/>
      <c r="E26" s="449"/>
      <c r="F26" s="449"/>
      <c r="G26" s="449"/>
      <c r="H26" s="450"/>
      <c r="I26" s="155"/>
      <c r="J26" s="187"/>
    </row>
    <row r="27" spans="1:26">
      <c r="A27" s="187"/>
      <c r="B27" s="155"/>
      <c r="C27" s="448" t="s">
        <v>536</v>
      </c>
      <c r="D27" s="449"/>
      <c r="E27" s="449"/>
      <c r="F27" s="449"/>
      <c r="G27" s="449"/>
      <c r="H27" s="450"/>
      <c r="I27" s="155"/>
      <c r="J27" s="187"/>
    </row>
    <row r="28" spans="1:26">
      <c r="A28" s="187"/>
      <c r="B28" s="155"/>
      <c r="C28" s="417" t="s">
        <v>538</v>
      </c>
      <c r="D28" s="418"/>
      <c r="E28" s="418"/>
      <c r="F28" s="418"/>
      <c r="G28" s="418"/>
      <c r="H28" s="419"/>
      <c r="I28" s="155"/>
      <c r="J28" s="187"/>
    </row>
    <row r="29" spans="1:26">
      <c r="A29" s="187"/>
      <c r="B29" s="155"/>
      <c r="C29" s="417" t="s">
        <v>539</v>
      </c>
      <c r="D29" s="418"/>
      <c r="E29" s="418"/>
      <c r="F29" s="418"/>
      <c r="G29" s="418"/>
      <c r="H29" s="419"/>
      <c r="I29" s="155"/>
      <c r="J29" s="187"/>
    </row>
    <row r="30" spans="1:26">
      <c r="A30" s="187"/>
      <c r="B30" s="155"/>
      <c r="C30" s="448" t="s">
        <v>540</v>
      </c>
      <c r="D30" s="449"/>
      <c r="E30" s="449"/>
      <c r="F30" s="449"/>
      <c r="G30" s="449"/>
      <c r="H30" s="450"/>
      <c r="I30" s="155"/>
      <c r="J30" s="187"/>
    </row>
    <row r="31" spans="1:26">
      <c r="A31" s="187"/>
      <c r="B31" s="155"/>
      <c r="C31" s="448" t="s">
        <v>537</v>
      </c>
      <c r="D31" s="449"/>
      <c r="E31" s="449"/>
      <c r="F31" s="449"/>
      <c r="G31" s="449"/>
      <c r="H31" s="450"/>
      <c r="I31" s="155"/>
      <c r="J31" s="187"/>
    </row>
    <row r="32" spans="1:26">
      <c r="A32" s="187"/>
      <c r="B32" s="187"/>
      <c r="C32" s="448" t="s">
        <v>89</v>
      </c>
      <c r="D32" s="449"/>
      <c r="E32" s="449"/>
      <c r="F32" s="449"/>
      <c r="G32" s="449"/>
      <c r="H32" s="450"/>
      <c r="I32" s="187"/>
      <c r="J32" s="187"/>
      <c r="P32" s="155"/>
      <c r="Q32" s="155"/>
    </row>
    <row r="33" spans="1:26">
      <c r="A33" s="187"/>
      <c r="B33" s="187"/>
      <c r="C33" s="448"/>
      <c r="D33" s="449"/>
      <c r="E33" s="449"/>
      <c r="F33" s="449"/>
      <c r="G33" s="449"/>
      <c r="H33" s="450"/>
      <c r="I33" s="187"/>
      <c r="J33" s="187"/>
      <c r="P33" s="155"/>
      <c r="Q33" s="155"/>
    </row>
    <row r="34" spans="1:26">
      <c r="A34" s="187"/>
      <c r="B34" s="187"/>
      <c r="C34" s="451"/>
      <c r="D34" s="452"/>
      <c r="E34" s="452"/>
      <c r="F34" s="452"/>
      <c r="G34" s="452"/>
      <c r="H34" s="453"/>
      <c r="I34" s="187"/>
      <c r="J34" s="187"/>
      <c r="P34" s="155"/>
      <c r="Q34" s="155"/>
    </row>
    <row r="35" spans="1:26">
      <c r="A35" s="187"/>
      <c r="B35" s="187"/>
      <c r="C35" s="454" t="s">
        <v>541</v>
      </c>
      <c r="D35" s="455"/>
      <c r="E35" s="455"/>
      <c r="F35" s="455"/>
      <c r="G35" s="455"/>
      <c r="H35" s="456"/>
      <c r="I35" s="187"/>
      <c r="J35" s="187"/>
      <c r="P35" s="155"/>
      <c r="Q35" s="155"/>
    </row>
    <row r="36" spans="1:26">
      <c r="A36" s="187"/>
      <c r="B36" s="187"/>
      <c r="C36" s="448" t="s">
        <v>542</v>
      </c>
      <c r="D36" s="449"/>
      <c r="E36" s="449"/>
      <c r="F36" s="449"/>
      <c r="G36" s="449"/>
      <c r="H36" s="450"/>
      <c r="I36" s="187"/>
      <c r="J36" s="187"/>
      <c r="P36" s="155"/>
      <c r="Q36" s="155"/>
    </row>
    <row r="37" spans="1:26">
      <c r="A37" s="187"/>
      <c r="B37" s="187"/>
      <c r="C37" s="448" t="s">
        <v>551</v>
      </c>
      <c r="D37" s="449"/>
      <c r="E37" s="449"/>
      <c r="F37" s="449"/>
      <c r="G37" s="449"/>
      <c r="H37" s="450"/>
      <c r="I37" s="187"/>
      <c r="J37" s="187"/>
      <c r="P37" s="155"/>
      <c r="Q37" s="155"/>
    </row>
    <row r="38" spans="1:26">
      <c r="A38" s="187"/>
      <c r="B38" s="187"/>
      <c r="C38" s="448" t="s">
        <v>543</v>
      </c>
      <c r="D38" s="449"/>
      <c r="E38" s="449"/>
      <c r="F38" s="449"/>
      <c r="G38" s="449"/>
      <c r="H38" s="450"/>
      <c r="I38" s="187"/>
      <c r="J38" s="187"/>
      <c r="P38" s="155"/>
      <c r="Q38" s="155"/>
    </row>
    <row r="39" spans="1:26">
      <c r="A39" s="187"/>
      <c r="B39" s="187"/>
      <c r="C39" s="448" t="s">
        <v>544</v>
      </c>
      <c r="D39" s="449"/>
      <c r="E39" s="449"/>
      <c r="F39" s="449"/>
      <c r="G39" s="449"/>
      <c r="H39" s="450"/>
      <c r="I39" s="187"/>
      <c r="J39" s="187"/>
      <c r="P39" s="155"/>
      <c r="Q39" s="155"/>
    </row>
    <row r="40" spans="1:26">
      <c r="A40" s="187"/>
      <c r="B40" s="187"/>
      <c r="C40" s="448" t="s">
        <v>545</v>
      </c>
      <c r="D40" s="449"/>
      <c r="E40" s="449"/>
      <c r="F40" s="449"/>
      <c r="G40" s="449"/>
      <c r="H40" s="450"/>
      <c r="I40" s="187"/>
      <c r="J40" s="187"/>
      <c r="P40" s="155"/>
      <c r="Q40" s="155"/>
    </row>
    <row r="41" spans="1:26" ht="13.5" thickBot="1">
      <c r="A41" s="187"/>
      <c r="B41" s="187"/>
      <c r="C41" s="224"/>
      <c r="D41" s="225"/>
      <c r="E41" s="225"/>
      <c r="F41" s="225"/>
      <c r="G41" s="225"/>
      <c r="H41" s="226"/>
      <c r="I41" s="187"/>
      <c r="J41" s="187"/>
      <c r="P41" s="155"/>
      <c r="Q41" s="155"/>
    </row>
    <row r="42" spans="1:26" ht="13.5" thickTop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P42" s="155"/>
      <c r="Q42" s="155"/>
    </row>
    <row r="43" spans="1:26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P43" s="155"/>
      <c r="Q43" s="155"/>
    </row>
    <row r="44" spans="1:26">
      <c r="A44" s="187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26">
      <c r="A45" s="187"/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26">
      <c r="A46" s="187"/>
      <c r="B46" s="187"/>
      <c r="C46" s="187"/>
      <c r="D46" s="187"/>
      <c r="E46" s="187"/>
      <c r="F46" s="187"/>
      <c r="G46" s="187"/>
      <c r="H46" s="187"/>
      <c r="I46" s="187"/>
      <c r="J46" s="187"/>
    </row>
    <row r="47" spans="1:26" customFormat="1">
      <c r="A47" s="155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>
      <c r="A48" s="187"/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26">
      <c r="A49" s="187"/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26">
      <c r="A50" s="187"/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26">
      <c r="A51" s="187"/>
      <c r="B51" s="187"/>
      <c r="C51" s="187"/>
      <c r="D51" s="187"/>
      <c r="E51" s="187"/>
      <c r="F51" s="187"/>
      <c r="G51" s="187"/>
      <c r="H51" s="187"/>
      <c r="I51" s="187"/>
      <c r="J51" s="187"/>
    </row>
    <row r="52" spans="1:26">
      <c r="A52" s="187"/>
      <c r="B52" s="187"/>
      <c r="C52" s="187"/>
      <c r="D52" s="187"/>
      <c r="E52" s="187"/>
      <c r="F52" s="187"/>
      <c r="G52" s="187"/>
      <c r="H52" s="187"/>
      <c r="I52" s="187"/>
      <c r="J52" s="187"/>
    </row>
    <row r="53" spans="1:26">
      <c r="A53" s="187"/>
      <c r="B53" s="187"/>
      <c r="C53" s="187"/>
      <c r="D53" s="187"/>
      <c r="E53" s="187"/>
      <c r="F53" s="187"/>
      <c r="G53" s="187"/>
      <c r="H53" s="187"/>
      <c r="I53" s="187"/>
      <c r="J53" s="187"/>
    </row>
    <row r="54" spans="1:26">
      <c r="A54" s="187"/>
      <c r="B54" s="187"/>
      <c r="C54" s="187"/>
      <c r="D54" s="187"/>
      <c r="E54" s="187"/>
      <c r="F54" s="187"/>
      <c r="G54" s="187"/>
      <c r="H54" s="187"/>
      <c r="I54" s="187"/>
      <c r="J54" s="187"/>
    </row>
    <row r="55" spans="1:26">
      <c r="A55" s="187"/>
      <c r="B55" s="187"/>
      <c r="C55" s="187"/>
      <c r="D55" s="187"/>
      <c r="E55" s="187"/>
      <c r="F55" s="187"/>
      <c r="G55" s="187"/>
      <c r="H55" s="187"/>
      <c r="I55" s="187"/>
      <c r="J55" s="187"/>
    </row>
    <row r="56" spans="1:26">
      <c r="A56" s="187"/>
      <c r="B56" s="187"/>
      <c r="C56" s="187"/>
      <c r="D56" s="187"/>
      <c r="E56" s="187"/>
      <c r="F56" s="187"/>
      <c r="G56" s="187"/>
      <c r="H56" s="187"/>
      <c r="I56" s="187"/>
      <c r="J56" s="187"/>
    </row>
    <row r="57" spans="1:26">
      <c r="A57" s="187"/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26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sheetProtection password="CC0B" sheet="1" objects="1" scenarios="1"/>
  <mergeCells count="21">
    <mergeCell ref="C23:H23"/>
    <mergeCell ref="C24:H24"/>
    <mergeCell ref="C25:H25"/>
    <mergeCell ref="C26:H26"/>
    <mergeCell ref="A7:J7"/>
    <mergeCell ref="A10:J16"/>
    <mergeCell ref="C20:H20"/>
    <mergeCell ref="C21:H21"/>
    <mergeCell ref="C22:H22"/>
    <mergeCell ref="C27:H27"/>
    <mergeCell ref="C30:H30"/>
    <mergeCell ref="C31:H31"/>
    <mergeCell ref="C32:H32"/>
    <mergeCell ref="C33:H33"/>
    <mergeCell ref="C40:H40"/>
    <mergeCell ref="C34:H34"/>
    <mergeCell ref="C35:H35"/>
    <mergeCell ref="C36:H36"/>
    <mergeCell ref="C37:H37"/>
    <mergeCell ref="C38:H38"/>
    <mergeCell ref="C39:H39"/>
  </mergeCells>
  <hyperlinks>
    <hyperlink ref="C22" location="'Настенный тип'!A8" display="1. Кондиционеры настенного типа"/>
    <hyperlink ref="C23" location="'Канальный тип'!A8" display="2. Кондиционеры канального типа"/>
    <hyperlink ref="C26" location="'Кассетный тип'!A8" display="3. Кондиционеры кассетного типа"/>
    <hyperlink ref="C27" location="'Универсальный тип'!A8" display="5. Кондиционеры универсального типа"/>
    <hyperlink ref="C31" location="Шкафной!A8" display="9. Шкафной кондиционер"/>
    <hyperlink ref="C32" location="Доп_обор_Split!A8" display="10. Дополнительное оборудование для Сплит-систем"/>
    <hyperlink ref="C36" location="'DX PRO Наружные'!A8" display="12. Система DX PRO II. Наружные блоки"/>
    <hyperlink ref="C37" location="'DX PRO Внутренние'!A8" display="13. Система СуперМульти и DX PRO II. Внутренние блоки"/>
    <hyperlink ref="C38" location="'Доп_обор_DX PRO'!A8" display="14. Дополнительное оборудование для системы DX PRO II"/>
    <hyperlink ref="C24" location="'Канальный тип'!A20" display="2.2. Спедненапорные"/>
    <hyperlink ref="C25" location="'Канальный тип'!A41" display="2.3. Высоконапорные"/>
    <hyperlink ref="C24:H24" location="'Канальный тип'!A20" display="2.1. Спедненапорные"/>
    <hyperlink ref="C25:H25" location="'Канальный тип'!A41" display="2.2. Высоконапорные"/>
    <hyperlink ref="C36:H36" location="'MIV Наружные'!A1" display="11. Система MIV V4+. Наружные блоки"/>
    <hyperlink ref="C37:H37" location="'MIV Внутренние'!A1" display="12. Система MIV V4+. Внутренние блоки"/>
    <hyperlink ref="C38:H38" location="'Вент установки'!A1" display="13. Вентиляционные установки"/>
    <hyperlink ref="C32:H32" location="Доп_обор_Split!A8" display="9. Дополнительное оборудование для Сплит-систем"/>
    <hyperlink ref="C31:H31" location="'Компр-конд. блоки'!A8" display="8. Компрессорно-конденсаторные блоки"/>
    <hyperlink ref="C27:H27" location="'Напольно-потолочный тип'!A1" display="4. Кондиционеры напольно-потолочного типа"/>
    <hyperlink ref="C28" location="Шкафной!A1" display="5. Мультисистемы"/>
    <hyperlink ref="C29" location="Доп_обор_Split!A8" display="6. Крышный кондиционер"/>
    <hyperlink ref="C30" location="'DX PRO Наружные'!A8" display="12. Система DX PRO II. Наружные блоки"/>
    <hyperlink ref="C30:H30" location="'Интерактивный прайс-лист'!A1" display="7. Шкафной кондиционер"/>
    <hyperlink ref="C39" location="'Доп_обор_DX PRO'!A8" display="14. Дополнительное оборудование для системы DX PRO II"/>
    <hyperlink ref="C39:H39" location="'Доп_обор_MIV V4+'!A1" display="14. Дополнительное оборудование для систем MIV V4+"/>
    <hyperlink ref="C40:H40" location="'M-Thermal'!A5" display="15. M-Thermal"/>
  </hyperlinks>
  <pageMargins left="0.7" right="0.7" top="0.75" bottom="0.75" header="0.3" footer="0.3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11" sqref="A11"/>
      <selection pane="bottomRight" activeCell="G19" sqref="G19"/>
    </sheetView>
  </sheetViews>
  <sheetFormatPr defaultRowHeight="12.75"/>
  <cols>
    <col min="1" max="1" width="26.28515625" style="8" customWidth="1"/>
    <col min="2" max="2" width="4.28515625" style="8" bestFit="1" customWidth="1"/>
    <col min="3" max="3" width="34.28515625" style="8" customWidth="1"/>
    <col min="4" max="10" width="18" style="8" customWidth="1"/>
    <col min="11" max="79" width="9.140625" style="155"/>
    <col min="80" max="16384" width="9.140625" style="8"/>
  </cols>
  <sheetData>
    <row r="1" spans="1:79" s="438" customFormat="1" ht="15.75" thickBot="1">
      <c r="A1" s="487"/>
      <c r="B1" s="487"/>
      <c r="C1" s="488"/>
      <c r="D1" s="539" t="s">
        <v>45</v>
      </c>
      <c r="E1" s="540"/>
      <c r="F1" s="540"/>
      <c r="G1" s="540"/>
      <c r="H1" s="540"/>
      <c r="I1" s="540"/>
      <c r="J1" s="540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</row>
    <row r="2" spans="1:79" s="10" customFormat="1" ht="12.75" customHeight="1">
      <c r="A2" s="499" t="s">
        <v>574</v>
      </c>
      <c r="B2" s="500"/>
      <c r="C2" s="501"/>
      <c r="D2" s="514" t="s">
        <v>92</v>
      </c>
      <c r="E2" s="516" t="s">
        <v>254</v>
      </c>
      <c r="F2" s="516" t="s">
        <v>255</v>
      </c>
      <c r="G2" s="516" t="s">
        <v>256</v>
      </c>
      <c r="H2" s="516" t="s">
        <v>257</v>
      </c>
      <c r="I2" s="516" t="s">
        <v>258</v>
      </c>
      <c r="J2" s="516" t="s">
        <v>259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</row>
    <row r="3" spans="1:79" s="10" customFormat="1" ht="13.5" customHeight="1" thickBot="1">
      <c r="A3" s="502"/>
      <c r="B3" s="503"/>
      <c r="C3" s="504"/>
      <c r="D3" s="515"/>
      <c r="E3" s="517"/>
      <c r="F3" s="517"/>
      <c r="G3" s="517"/>
      <c r="H3" s="517"/>
      <c r="I3" s="517"/>
      <c r="J3" s="517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</row>
    <row r="4" spans="1:79" s="438" customFormat="1" ht="6" customHeight="1">
      <c r="A4" s="425"/>
      <c r="B4" s="425"/>
      <c r="C4" s="425"/>
      <c r="D4" s="430"/>
      <c r="E4" s="431"/>
      <c r="F4" s="429"/>
      <c r="G4" s="429"/>
      <c r="H4" s="429"/>
      <c r="I4" s="429"/>
      <c r="J4" s="429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  <c r="BQ4" s="428"/>
      <c r="BR4" s="428"/>
      <c r="BS4" s="428"/>
      <c r="BT4" s="428"/>
      <c r="BU4" s="428"/>
      <c r="BV4" s="428"/>
      <c r="BW4" s="428"/>
      <c r="BX4" s="428"/>
      <c r="BY4" s="428"/>
      <c r="BZ4" s="428"/>
      <c r="CA4" s="428"/>
    </row>
    <row r="5" spans="1:79" ht="13.5" thickBot="1">
      <c r="A5" s="154"/>
      <c r="B5" s="154"/>
      <c r="C5" s="154"/>
      <c r="D5" s="163"/>
      <c r="E5" s="156"/>
      <c r="F5" s="154"/>
      <c r="G5" s="154"/>
      <c r="H5" s="154"/>
      <c r="I5" s="154"/>
      <c r="J5" s="154"/>
    </row>
    <row r="6" spans="1:79" ht="13.5" thickBot="1">
      <c r="A6" s="380" t="s">
        <v>19</v>
      </c>
      <c r="B6" s="357"/>
      <c r="C6" s="357"/>
      <c r="D6" s="381" t="s">
        <v>260</v>
      </c>
      <c r="E6" s="382" t="s">
        <v>261</v>
      </c>
      <c r="F6" s="382" t="s">
        <v>262</v>
      </c>
      <c r="G6" s="382" t="s">
        <v>263</v>
      </c>
      <c r="H6" s="382" t="s">
        <v>264</v>
      </c>
      <c r="I6" s="382" t="s">
        <v>265</v>
      </c>
      <c r="J6" s="383" t="s">
        <v>266</v>
      </c>
    </row>
    <row r="7" spans="1:79">
      <c r="A7" s="535" t="s">
        <v>4</v>
      </c>
      <c r="B7" s="536" t="s">
        <v>5</v>
      </c>
      <c r="C7" s="28" t="s">
        <v>6</v>
      </c>
      <c r="D7" s="53">
        <v>7.1</v>
      </c>
      <c r="E7" s="54">
        <v>10.5</v>
      </c>
      <c r="F7" s="54">
        <v>14</v>
      </c>
      <c r="G7" s="206">
        <v>16</v>
      </c>
      <c r="H7" s="206">
        <v>22</v>
      </c>
      <c r="I7" s="206">
        <v>28</v>
      </c>
      <c r="J7" s="55">
        <v>45</v>
      </c>
    </row>
    <row r="8" spans="1:79">
      <c r="A8" s="480"/>
      <c r="B8" s="482"/>
      <c r="C8" s="15" t="s">
        <v>7</v>
      </c>
      <c r="D8" s="245" t="s">
        <v>530</v>
      </c>
      <c r="E8" s="129" t="s">
        <v>530</v>
      </c>
      <c r="F8" s="129" t="s">
        <v>530</v>
      </c>
      <c r="G8" s="207" t="s">
        <v>530</v>
      </c>
      <c r="H8" s="207" t="s">
        <v>530</v>
      </c>
      <c r="I8" s="207" t="s">
        <v>530</v>
      </c>
      <c r="J8" s="204" t="s">
        <v>530</v>
      </c>
    </row>
    <row r="9" spans="1:79" ht="13.5" thickBot="1">
      <c r="A9" s="18" t="s">
        <v>8</v>
      </c>
      <c r="B9" s="19" t="s">
        <v>0</v>
      </c>
      <c r="C9" s="57"/>
      <c r="D9" s="2">
        <f>'Интерактивный прайс-лист'!$F$26*VLOOKUP(D6,'для поиска'!$B$1:$C$99980,2,0)</f>
        <v>1429</v>
      </c>
      <c r="E9" s="3">
        <f>'Интерактивный прайс-лист'!$F$26*VLOOKUP(E6,'для поиска'!$B$1:$C$99980,2,0)</f>
        <v>1858</v>
      </c>
      <c r="F9" s="3">
        <f>'Интерактивный прайс-лист'!$F$26*VLOOKUP(F6,'для поиска'!$B$1:$C$99980,2,0)</f>
        <v>1943</v>
      </c>
      <c r="G9" s="3">
        <f>'Интерактивный прайс-лист'!$F$26*VLOOKUP(G6,'для поиска'!$B$1:$C$99980,2,0)</f>
        <v>2239</v>
      </c>
      <c r="H9" s="3">
        <f>'Интерактивный прайс-лист'!$F$26*VLOOKUP(H6,'для поиска'!$B$1:$C$99980,2,0)</f>
        <v>5148</v>
      </c>
      <c r="I9" s="3">
        <f>'Интерактивный прайс-лист'!$F$26*VLOOKUP(I6,'для поиска'!$B$1:$C$99980,2,0)</f>
        <v>5230</v>
      </c>
      <c r="J9" s="4">
        <f>'Интерактивный прайс-лист'!$F$26*VLOOKUP(J6,'для поиска'!$B$1:$C$99980,2,0)</f>
        <v>8592</v>
      </c>
    </row>
    <row r="10" spans="1:79">
      <c r="A10" s="154"/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79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</sheetData>
  <sheetProtection password="CC0B" sheet="1" objects="1" scenarios="1"/>
  <mergeCells count="12">
    <mergeCell ref="A7:A8"/>
    <mergeCell ref="B7:B8"/>
    <mergeCell ref="G2:G3"/>
    <mergeCell ref="H2:H3"/>
    <mergeCell ref="A1:C1"/>
    <mergeCell ref="D1:J1"/>
    <mergeCell ref="A2:C3"/>
    <mergeCell ref="D2:D3"/>
    <mergeCell ref="E2:E3"/>
    <mergeCell ref="F2:F3"/>
    <mergeCell ref="J2:J3"/>
    <mergeCell ref="I2:I3"/>
  </mergeCells>
  <pageMargins left="0.75" right="0.75" top="1" bottom="1" header="0.5" footer="0.5"/>
  <pageSetup paperSize="9" scale="69" fitToHeight="1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2"/>
  <sheetViews>
    <sheetView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14" sqref="F14"/>
    </sheetView>
  </sheetViews>
  <sheetFormatPr defaultRowHeight="12.75"/>
  <cols>
    <col min="1" max="1" width="31.85546875" style="73" customWidth="1"/>
    <col min="2" max="2" width="20.42578125" style="73" customWidth="1"/>
    <col min="3" max="3" width="14.5703125" style="73" bestFit="1" customWidth="1"/>
    <col min="4" max="93" width="9.140625" style="155"/>
    <col min="94" max="16384" width="9.140625" style="73"/>
  </cols>
  <sheetData>
    <row r="1" spans="1:93" s="234" customFormat="1" ht="13.5" thickBot="1">
      <c r="A1" s="546"/>
      <c r="B1" s="546"/>
      <c r="C1" s="547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</row>
    <row r="2" spans="1:93" s="75" customFormat="1" ht="12.75" customHeight="1">
      <c r="A2" s="548" t="s">
        <v>60</v>
      </c>
      <c r="B2" s="549"/>
      <c r="C2" s="550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</row>
    <row r="3" spans="1:93" s="75" customFormat="1" ht="13.5" customHeight="1" thickBot="1">
      <c r="A3" s="551"/>
      <c r="B3" s="552"/>
      <c r="C3" s="553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</row>
    <row r="4" spans="1:93" s="234" customFormat="1" ht="6.75" customHeight="1">
      <c r="A4" s="427"/>
      <c r="B4" s="427"/>
      <c r="C4" s="42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</row>
    <row r="5" spans="1:93">
      <c r="A5" s="165"/>
      <c r="B5" s="165"/>
      <c r="C5" s="165"/>
    </row>
    <row r="6" spans="1:93" ht="13.5" thickBot="1">
      <c r="A6" s="554" t="s">
        <v>12</v>
      </c>
      <c r="B6" s="554"/>
      <c r="C6" s="554"/>
      <c r="D6" s="155" t="s">
        <v>64</v>
      </c>
    </row>
    <row r="7" spans="1:93" ht="12.75" customHeight="1">
      <c r="A7" s="555" t="s">
        <v>493</v>
      </c>
      <c r="B7" s="557" t="s">
        <v>25</v>
      </c>
      <c r="C7" s="389" t="s">
        <v>26</v>
      </c>
    </row>
    <row r="8" spans="1:93" ht="13.5" thickBot="1">
      <c r="A8" s="556"/>
      <c r="B8" s="558"/>
      <c r="C8" s="390" t="s">
        <v>0</v>
      </c>
    </row>
    <row r="9" spans="1:93">
      <c r="A9" s="544" t="s">
        <v>27</v>
      </c>
      <c r="B9" s="299" t="s">
        <v>398</v>
      </c>
      <c r="C9" s="300">
        <f>'Интерактивный прайс-лист'!$F$26*VLOOKUP(B9,'для поиска'!$B$1:$C$999980,2,0)</f>
        <v>42</v>
      </c>
    </row>
    <row r="10" spans="1:93">
      <c r="A10" s="545"/>
      <c r="B10" s="251" t="s">
        <v>401</v>
      </c>
      <c r="C10" s="235">
        <f>'Интерактивный прайс-лист'!$F$26*VLOOKUP(B10,'для поиска'!$B$1:$C$999980,2,0)</f>
        <v>39</v>
      </c>
    </row>
    <row r="11" spans="1:93">
      <c r="A11" s="545"/>
      <c r="B11" s="250" t="s">
        <v>399</v>
      </c>
      <c r="C11" s="235">
        <f>'Интерактивный прайс-лист'!$F$26*VLOOKUP(B11,'для поиска'!$B$1:$C$999980,2,0)</f>
        <v>42</v>
      </c>
    </row>
    <row r="12" spans="1:93">
      <c r="A12" s="545"/>
      <c r="B12" s="250" t="s">
        <v>400</v>
      </c>
      <c r="C12" s="235">
        <f>'Интерактивный прайс-лист'!$F$26*VLOOKUP(B12,'для поиска'!$B$1:$C$999980,2,0)</f>
        <v>36</v>
      </c>
    </row>
    <row r="13" spans="1:93">
      <c r="A13" s="545"/>
      <c r="B13" s="250" t="s">
        <v>403</v>
      </c>
      <c r="C13" s="235">
        <f>'Интерактивный прайс-лист'!$F$26*VLOOKUP(B13,'для поиска'!$B$1:$C$999980,2,0)</f>
        <v>21</v>
      </c>
    </row>
    <row r="14" spans="1:93">
      <c r="A14" s="545"/>
      <c r="B14" s="250" t="s">
        <v>404</v>
      </c>
      <c r="C14" s="235">
        <f>'Интерактивный прайс-лист'!$F$26*VLOOKUP(B14,'для поиска'!$B$1:$C$999980,2,0)</f>
        <v>22</v>
      </c>
    </row>
    <row r="15" spans="1:93">
      <c r="A15" s="545"/>
      <c r="B15" s="251" t="s">
        <v>402</v>
      </c>
      <c r="C15" s="235">
        <f>'Интерактивный прайс-лист'!$F$26*VLOOKUP(B15,'для поиска'!$B$1:$C$999980,2,0)</f>
        <v>28</v>
      </c>
    </row>
    <row r="16" spans="1:93">
      <c r="A16" s="541" t="s">
        <v>28</v>
      </c>
      <c r="B16" s="251" t="s">
        <v>405</v>
      </c>
      <c r="C16" s="235">
        <f>'Интерактивный прайс-лист'!$F$26*VLOOKUP(B16,'для поиска'!$B$1:$C$999980,2,0)</f>
        <v>42</v>
      </c>
    </row>
    <row r="17" spans="1:3">
      <c r="A17" s="542"/>
      <c r="B17" s="252" t="s">
        <v>406</v>
      </c>
      <c r="C17" s="235">
        <f>'Интерактивный прайс-лист'!$F$26*VLOOKUP(B17,'для поиска'!$B$1:$C$999980,2,0)</f>
        <v>42</v>
      </c>
    </row>
    <row r="18" spans="1:3">
      <c r="A18" s="542"/>
      <c r="B18" s="252" t="s">
        <v>408</v>
      </c>
      <c r="C18" s="235">
        <f>'Интерактивный прайс-лист'!$F$26*VLOOKUP(B18,'для поиска'!$B$1:$C$999980,2,0)</f>
        <v>178</v>
      </c>
    </row>
    <row r="19" spans="1:3" ht="13.5" thickBot="1">
      <c r="A19" s="543"/>
      <c r="B19" s="253" t="s">
        <v>409</v>
      </c>
      <c r="C19" s="236">
        <f>'Интерактивный прайс-лист'!$F$26*VLOOKUP(B19,'для поиска'!$B$1:$C$999980,2,0)</f>
        <v>181</v>
      </c>
    </row>
    <row r="20" spans="1:3">
      <c r="A20" s="165"/>
      <c r="B20" s="254"/>
      <c r="C20" s="165"/>
    </row>
    <row r="21" spans="1:3">
      <c r="A21" s="165"/>
      <c r="B21" s="254"/>
      <c r="C21" s="165"/>
    </row>
    <row r="22" spans="1:3">
      <c r="A22" s="165"/>
      <c r="B22" s="254"/>
      <c r="C22" s="165"/>
    </row>
    <row r="23" spans="1:3">
      <c r="A23" s="165"/>
      <c r="B23" s="165"/>
      <c r="C23" s="165"/>
    </row>
    <row r="24" spans="1:3">
      <c r="A24" s="165"/>
      <c r="B24" s="165"/>
      <c r="C24" s="165"/>
    </row>
    <row r="25" spans="1:3">
      <c r="A25" s="165"/>
      <c r="B25" s="165"/>
      <c r="C25" s="165"/>
    </row>
    <row r="26" spans="1:3">
      <c r="A26" s="165"/>
      <c r="B26" s="165"/>
      <c r="C26" s="165"/>
    </row>
    <row r="27" spans="1:3">
      <c r="A27" s="165"/>
      <c r="B27" s="165"/>
      <c r="C27" s="165"/>
    </row>
    <row r="28" spans="1:3">
      <c r="A28" s="165"/>
      <c r="B28" s="165"/>
      <c r="C28" s="165"/>
    </row>
    <row r="29" spans="1:3">
      <c r="A29" s="165"/>
      <c r="B29" s="165"/>
      <c r="C29" s="165"/>
    </row>
    <row r="30" spans="1:3">
      <c r="A30" s="165"/>
      <c r="B30" s="165"/>
      <c r="C30" s="165"/>
    </row>
    <row r="31" spans="1:3">
      <c r="A31" s="165"/>
      <c r="B31" s="165"/>
      <c r="C31" s="165"/>
    </row>
    <row r="32" spans="1:3">
      <c r="A32" s="165"/>
      <c r="B32" s="165"/>
      <c r="C32" s="165"/>
    </row>
    <row r="33" spans="1:3">
      <c r="A33" s="165"/>
      <c r="B33" s="165"/>
      <c r="C33" s="165"/>
    </row>
    <row r="34" spans="1:3">
      <c r="A34" s="165"/>
      <c r="B34" s="165"/>
      <c r="C34" s="165"/>
    </row>
    <row r="35" spans="1:3">
      <c r="A35" s="165"/>
      <c r="B35" s="165"/>
      <c r="C35" s="165"/>
    </row>
    <row r="36" spans="1:3">
      <c r="A36" s="165"/>
      <c r="B36" s="165"/>
      <c r="C36" s="165"/>
    </row>
    <row r="37" spans="1:3">
      <c r="A37" s="165"/>
      <c r="B37" s="165"/>
      <c r="C37" s="165"/>
    </row>
    <row r="38" spans="1:3">
      <c r="A38" s="165"/>
      <c r="B38" s="165"/>
      <c r="C38" s="165"/>
    </row>
    <row r="39" spans="1:3">
      <c r="A39" s="165"/>
      <c r="B39" s="165"/>
      <c r="C39" s="165"/>
    </row>
    <row r="40" spans="1:3">
      <c r="A40" s="165"/>
      <c r="B40" s="165"/>
      <c r="C40" s="165"/>
    </row>
    <row r="41" spans="1:3">
      <c r="A41" s="165"/>
      <c r="B41" s="165"/>
      <c r="C41" s="165"/>
    </row>
    <row r="42" spans="1:3">
      <c r="A42" s="165"/>
      <c r="B42" s="165"/>
      <c r="C42" s="165"/>
    </row>
    <row r="43" spans="1:3">
      <c r="A43" s="165"/>
      <c r="B43" s="165"/>
      <c r="C43" s="165"/>
    </row>
    <row r="44" spans="1:3">
      <c r="A44" s="165"/>
      <c r="B44" s="165"/>
      <c r="C44" s="165"/>
    </row>
    <row r="45" spans="1:3">
      <c r="A45" s="165"/>
      <c r="B45" s="165"/>
      <c r="C45" s="165"/>
    </row>
    <row r="46" spans="1:3">
      <c r="A46" s="165"/>
      <c r="B46" s="165"/>
      <c r="C46" s="165"/>
    </row>
    <row r="47" spans="1:3">
      <c r="A47" s="165"/>
      <c r="B47" s="165"/>
      <c r="C47" s="165"/>
    </row>
    <row r="48" spans="1:3">
      <c r="A48" s="165"/>
      <c r="B48" s="165"/>
      <c r="C48" s="165"/>
    </row>
    <row r="49" spans="1:3">
      <c r="A49" s="165"/>
      <c r="B49" s="165"/>
      <c r="C49" s="165"/>
    </row>
    <row r="50" spans="1:3">
      <c r="A50" s="165"/>
      <c r="B50" s="165"/>
      <c r="C50" s="165"/>
    </row>
    <row r="51" spans="1:3">
      <c r="A51" s="165"/>
      <c r="B51" s="165"/>
      <c r="C51" s="165"/>
    </row>
    <row r="52" spans="1:3">
      <c r="A52" s="165"/>
      <c r="B52" s="165"/>
      <c r="C52" s="165"/>
    </row>
  </sheetData>
  <sheetProtection password="CC0B" sheet="1" objects="1" scenarios="1"/>
  <customSheetViews>
    <customSheetView guid="{3A092BD9-6659-4452-96E0-C67775D68B1A}" showRuler="0">
      <selection activeCell="D27" sqref="D27"/>
      <pageMargins left="0.75" right="0.75" top="1" bottom="1" header="0.5" footer="0.5"/>
      <pageSetup paperSize="9" orientation="portrait" r:id="rId1"/>
      <headerFooter alignWithMargins="0"/>
    </customSheetView>
  </customSheetViews>
  <mergeCells count="7">
    <mergeCell ref="A16:A19"/>
    <mergeCell ref="A9:A15"/>
    <mergeCell ref="A1:C1"/>
    <mergeCell ref="A2:C3"/>
    <mergeCell ref="A6:C6"/>
    <mergeCell ref="A7:A8"/>
    <mergeCell ref="B7:B8"/>
  </mergeCells>
  <phoneticPr fontId="4" type="noConversion"/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2"/>
  <sheetViews>
    <sheetView view="pageBreakPreview" zoomScale="85" zoomScaleNormal="75" zoomScaleSheetLayoutView="85" workbookViewId="0">
      <pane xSplit="3" ySplit="5" topLeftCell="F6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RowHeight="12.75"/>
  <cols>
    <col min="1" max="1" width="31.5703125" style="8" customWidth="1"/>
    <col min="2" max="2" width="11.42578125" style="8" bestFit="1" customWidth="1"/>
    <col min="3" max="3" width="17.5703125" style="8" bestFit="1" customWidth="1"/>
    <col min="4" max="9" width="16.140625" style="8" bestFit="1" customWidth="1"/>
    <col min="10" max="15" width="16" style="8" customWidth="1"/>
    <col min="16" max="18" width="5.28515625" style="155" bestFit="1" customWidth="1"/>
    <col min="19" max="19" width="6" style="155" bestFit="1" customWidth="1"/>
    <col min="20" max="21" width="4.85546875" style="155" bestFit="1" customWidth="1"/>
    <col min="22" max="33" width="5.28515625" style="155" bestFit="1" customWidth="1"/>
    <col min="34" max="34" width="7" style="155" bestFit="1" customWidth="1"/>
    <col min="35" max="41" width="4" style="155" bestFit="1" customWidth="1"/>
    <col min="42" max="99" width="9.140625" style="155"/>
    <col min="100" max="16384" width="9.140625" style="8"/>
  </cols>
  <sheetData>
    <row r="1" spans="1:99" s="433" customFormat="1" ht="15.75" thickBot="1">
      <c r="A1" s="507"/>
      <c r="B1" s="507"/>
      <c r="C1" s="508"/>
      <c r="D1" s="578" t="s">
        <v>45</v>
      </c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</row>
    <row r="2" spans="1:99" s="10" customFormat="1" ht="16.5" customHeight="1">
      <c r="A2" s="499" t="s">
        <v>489</v>
      </c>
      <c r="B2" s="500"/>
      <c r="C2" s="501"/>
      <c r="D2" s="566" t="s">
        <v>268</v>
      </c>
      <c r="E2" s="516" t="s">
        <v>196</v>
      </c>
      <c r="F2" s="516">
        <v>140</v>
      </c>
      <c r="G2" s="516">
        <v>160</v>
      </c>
      <c r="H2" s="516" t="s">
        <v>287</v>
      </c>
      <c r="I2" s="516" t="s">
        <v>288</v>
      </c>
      <c r="J2" s="516" t="s">
        <v>289</v>
      </c>
      <c r="K2" s="516" t="s">
        <v>290</v>
      </c>
      <c r="L2" s="516" t="s">
        <v>291</v>
      </c>
      <c r="M2" s="516" t="s">
        <v>292</v>
      </c>
      <c r="N2" s="516" t="s">
        <v>293</v>
      </c>
      <c r="O2" s="576" t="s">
        <v>283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</row>
    <row r="3" spans="1:99" s="10" customFormat="1" ht="16.5" customHeight="1" thickBot="1">
      <c r="A3" s="502"/>
      <c r="B3" s="503"/>
      <c r="C3" s="504"/>
      <c r="D3" s="56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77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s="433" customFormat="1" ht="6" customHeight="1">
      <c r="A4" s="426"/>
      <c r="B4" s="426"/>
      <c r="C4" s="426"/>
      <c r="D4" s="434"/>
      <c r="E4" s="434"/>
      <c r="F4" s="434"/>
      <c r="G4" s="436"/>
      <c r="H4" s="436"/>
      <c r="I4" s="435"/>
      <c r="J4" s="435"/>
      <c r="K4" s="435"/>
      <c r="L4" s="435"/>
      <c r="M4" s="435"/>
      <c r="N4" s="435"/>
      <c r="O4" s="435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</row>
    <row r="5" spans="1:99">
      <c r="A5" s="154"/>
      <c r="B5" s="154"/>
      <c r="C5" s="154"/>
      <c r="D5" s="163"/>
      <c r="E5" s="163"/>
      <c r="F5" s="163"/>
      <c r="G5" s="154"/>
      <c r="H5" s="154"/>
      <c r="I5" s="156"/>
      <c r="J5" s="156"/>
      <c r="K5" s="156"/>
      <c r="L5" s="156"/>
      <c r="M5" s="156"/>
      <c r="N5" s="156"/>
      <c r="O5" s="156"/>
    </row>
    <row r="6" spans="1:99" ht="13.5" thickBot="1">
      <c r="A6" s="568" t="s">
        <v>499</v>
      </c>
      <c r="B6" s="568"/>
      <c r="C6" s="159"/>
      <c r="D6" s="154"/>
      <c r="E6" s="154"/>
      <c r="F6" s="154"/>
      <c r="G6" s="154"/>
      <c r="H6" s="154"/>
      <c r="I6" s="156"/>
      <c r="J6" s="156"/>
      <c r="K6" s="154"/>
      <c r="L6" s="154"/>
      <c r="M6" s="154"/>
      <c r="N6" s="154"/>
      <c r="O6" s="154"/>
    </row>
    <row r="7" spans="1:99">
      <c r="A7" s="391" t="s">
        <v>29</v>
      </c>
      <c r="B7" s="564" t="s">
        <v>30</v>
      </c>
      <c r="C7" s="564" t="s">
        <v>31</v>
      </c>
      <c r="D7" s="571" t="s">
        <v>563</v>
      </c>
      <c r="E7" s="569"/>
      <c r="F7" s="569"/>
      <c r="G7" s="570"/>
      <c r="H7" s="154"/>
      <c r="I7" s="156"/>
      <c r="J7" s="156"/>
      <c r="K7" s="154"/>
      <c r="L7" s="154"/>
      <c r="M7" s="154"/>
      <c r="N7" s="154"/>
      <c r="O7" s="154"/>
    </row>
    <row r="8" spans="1:99" ht="13.5" thickBot="1">
      <c r="A8" s="392" t="s">
        <v>33</v>
      </c>
      <c r="B8" s="565"/>
      <c r="C8" s="565"/>
      <c r="D8" s="393" t="s">
        <v>269</v>
      </c>
      <c r="E8" s="394" t="s">
        <v>270</v>
      </c>
      <c r="F8" s="394" t="s">
        <v>271</v>
      </c>
      <c r="G8" s="395" t="s">
        <v>272</v>
      </c>
      <c r="H8" s="154"/>
      <c r="I8" s="156"/>
      <c r="J8" s="156"/>
      <c r="K8" s="154"/>
      <c r="L8" s="154"/>
      <c r="M8" s="154"/>
      <c r="N8" s="154"/>
      <c r="O8" s="154"/>
    </row>
    <row r="9" spans="1:99">
      <c r="A9" s="574" t="s">
        <v>4</v>
      </c>
      <c r="B9" s="573" t="s">
        <v>5</v>
      </c>
      <c r="C9" s="76" t="s">
        <v>6</v>
      </c>
      <c r="D9" s="150">
        <v>8</v>
      </c>
      <c r="E9" s="180">
        <v>12</v>
      </c>
      <c r="F9" s="142">
        <v>14</v>
      </c>
      <c r="G9" s="143">
        <v>15.5</v>
      </c>
      <c r="H9" s="154"/>
      <c r="I9" s="156"/>
      <c r="J9" s="156"/>
      <c r="K9" s="154"/>
      <c r="L9" s="154"/>
      <c r="M9" s="154"/>
      <c r="N9" s="154"/>
      <c r="O9" s="154"/>
    </row>
    <row r="10" spans="1:99">
      <c r="A10" s="575"/>
      <c r="B10" s="563"/>
      <c r="C10" s="80" t="s">
        <v>7</v>
      </c>
      <c r="D10" s="147">
        <v>9</v>
      </c>
      <c r="E10" s="174">
        <v>13.2</v>
      </c>
      <c r="F10" s="104">
        <v>15.4</v>
      </c>
      <c r="G10" s="105">
        <v>17</v>
      </c>
      <c r="H10" s="154"/>
      <c r="I10" s="156"/>
      <c r="J10" s="156"/>
      <c r="K10" s="154"/>
      <c r="L10" s="154"/>
      <c r="M10" s="154"/>
      <c r="N10" s="154"/>
      <c r="O10" s="154"/>
    </row>
    <row r="11" spans="1:99" ht="13.5" thickBot="1">
      <c r="A11" s="83" t="s">
        <v>8</v>
      </c>
      <c r="B11" s="84" t="s">
        <v>0</v>
      </c>
      <c r="C11" s="85"/>
      <c r="D11" s="63">
        <f>'Интерактивный прайс-лист'!$F$26*VLOOKUP(D8,'для поиска'!$B$1:$C$99980,2,0)</f>
        <v>3831</v>
      </c>
      <c r="E11" s="209">
        <f>'Интерактивный прайс-лист'!$F$26*VLOOKUP(E8,'для поиска'!$B$1:$C$99980,2,0)</f>
        <v>4877</v>
      </c>
      <c r="F11" s="64">
        <f>'Интерактивный прайс-лист'!$F$26*VLOOKUP(F8,'для поиска'!$B$1:$C$99980,2,0)</f>
        <v>5030</v>
      </c>
      <c r="G11" s="65">
        <f>'Интерактивный прайс-лист'!$F$26*VLOOKUP(G8,'для поиска'!$B$1:$C$99980,2,0)</f>
        <v>5609</v>
      </c>
      <c r="H11" s="154"/>
      <c r="I11" s="156"/>
      <c r="J11" s="156"/>
      <c r="K11" s="154"/>
      <c r="L11" s="154"/>
      <c r="M11" s="154"/>
      <c r="N11" s="154"/>
      <c r="O11" s="154"/>
    </row>
    <row r="12" spans="1:99" ht="13.5" thickBot="1">
      <c r="A12" s="154"/>
      <c r="B12" s="154"/>
      <c r="C12" s="154"/>
      <c r="D12" s="163"/>
      <c r="E12" s="163"/>
      <c r="F12" s="163"/>
      <c r="G12" s="154"/>
      <c r="H12" s="154"/>
      <c r="I12" s="156"/>
      <c r="J12" s="156"/>
      <c r="K12" s="154"/>
      <c r="L12" s="154"/>
      <c r="M12" s="154"/>
      <c r="N12" s="154"/>
      <c r="O12" s="154"/>
    </row>
    <row r="13" spans="1:99">
      <c r="A13" s="391" t="s">
        <v>29</v>
      </c>
      <c r="B13" s="564" t="s">
        <v>30</v>
      </c>
      <c r="C13" s="564" t="s">
        <v>31</v>
      </c>
      <c r="D13" s="572" t="s">
        <v>564</v>
      </c>
      <c r="E13" s="569"/>
      <c r="F13" s="569"/>
      <c r="G13" s="570"/>
      <c r="H13" s="154"/>
      <c r="I13" s="156"/>
      <c r="J13" s="156"/>
      <c r="K13" s="154"/>
      <c r="L13" s="154"/>
      <c r="M13" s="154"/>
      <c r="N13" s="154"/>
      <c r="O13" s="154"/>
    </row>
    <row r="14" spans="1:99" ht="13.5" thickBot="1">
      <c r="A14" s="392" t="s">
        <v>33</v>
      </c>
      <c r="B14" s="565"/>
      <c r="C14" s="565"/>
      <c r="D14" s="396"/>
      <c r="E14" s="394" t="s">
        <v>273</v>
      </c>
      <c r="F14" s="394" t="s">
        <v>274</v>
      </c>
      <c r="G14" s="395" t="s">
        <v>275</v>
      </c>
      <c r="H14" s="154"/>
      <c r="I14" s="156"/>
      <c r="J14" s="156"/>
      <c r="K14" s="154"/>
      <c r="L14" s="154"/>
      <c r="M14" s="154"/>
      <c r="N14" s="154"/>
      <c r="O14" s="154"/>
    </row>
    <row r="15" spans="1:99">
      <c r="A15" s="574" t="s">
        <v>4</v>
      </c>
      <c r="B15" s="573" t="s">
        <v>5</v>
      </c>
      <c r="C15" s="76" t="s">
        <v>6</v>
      </c>
      <c r="D15" s="77"/>
      <c r="E15" s="180">
        <v>12</v>
      </c>
      <c r="F15" s="142">
        <v>14</v>
      </c>
      <c r="G15" s="143">
        <v>15.5</v>
      </c>
      <c r="H15" s="154"/>
      <c r="I15" s="156"/>
      <c r="J15" s="156"/>
      <c r="K15" s="154"/>
      <c r="L15" s="154"/>
      <c r="M15" s="154"/>
      <c r="N15" s="154"/>
      <c r="O15" s="154"/>
    </row>
    <row r="16" spans="1:99">
      <c r="A16" s="575"/>
      <c r="B16" s="563"/>
      <c r="C16" s="80" t="s">
        <v>7</v>
      </c>
      <c r="D16" s="81"/>
      <c r="E16" s="174">
        <v>13.2</v>
      </c>
      <c r="F16" s="104">
        <v>15.4</v>
      </c>
      <c r="G16" s="105">
        <v>17</v>
      </c>
      <c r="H16" s="154"/>
      <c r="I16" s="156"/>
      <c r="J16" s="156"/>
      <c r="K16" s="154"/>
      <c r="L16" s="154"/>
      <c r="M16" s="154"/>
      <c r="N16" s="154"/>
      <c r="O16" s="154"/>
    </row>
    <row r="17" spans="1:15" ht="13.5" thickBot="1">
      <c r="A17" s="83" t="s">
        <v>8</v>
      </c>
      <c r="B17" s="84" t="s">
        <v>0</v>
      </c>
      <c r="C17" s="85"/>
      <c r="D17" s="63"/>
      <c r="E17" s="209">
        <f>'Интерактивный прайс-лист'!$F$26*VLOOKUP(E14,'для поиска'!$B$1:$C$99980,2,0)</f>
        <v>4877</v>
      </c>
      <c r="F17" s="64">
        <f>'Интерактивный прайс-лист'!$F$26*VLOOKUP(F14,'для поиска'!$B$1:$C$99980,2,0)</f>
        <v>5030</v>
      </c>
      <c r="G17" s="65">
        <f>'Интерактивный прайс-лист'!$F$26*VLOOKUP(G14,'для поиска'!$B$1:$C$99980,2,0)</f>
        <v>5609</v>
      </c>
      <c r="H17" s="154"/>
      <c r="I17" s="156"/>
      <c r="J17" s="156"/>
      <c r="K17" s="154"/>
      <c r="L17" s="154"/>
      <c r="M17" s="154"/>
      <c r="N17" s="154"/>
      <c r="O17" s="154"/>
    </row>
    <row r="18" spans="1:15">
      <c r="A18" s="154"/>
      <c r="B18" s="154"/>
      <c r="C18" s="154"/>
      <c r="D18" s="163"/>
      <c r="E18" s="163"/>
      <c r="F18" s="163"/>
      <c r="G18" s="154"/>
      <c r="H18" s="154"/>
      <c r="I18" s="156"/>
      <c r="J18" s="156"/>
      <c r="K18" s="154"/>
      <c r="L18" s="154"/>
      <c r="M18" s="154"/>
      <c r="N18" s="154"/>
      <c r="O18" s="154"/>
    </row>
    <row r="19" spans="1:15">
      <c r="A19" s="154"/>
      <c r="B19" s="154"/>
      <c r="C19" s="154"/>
      <c r="D19" s="163"/>
      <c r="E19" s="163"/>
      <c r="F19" s="163"/>
      <c r="G19" s="154"/>
      <c r="H19" s="154"/>
      <c r="I19" s="156"/>
      <c r="J19" s="156"/>
      <c r="K19" s="154"/>
      <c r="L19" s="154"/>
      <c r="M19" s="154"/>
      <c r="N19" s="154"/>
      <c r="O19" s="154"/>
    </row>
    <row r="20" spans="1:15" ht="13.5" thickBot="1">
      <c r="A20" s="170" t="s">
        <v>548</v>
      </c>
      <c r="B20" s="154"/>
      <c r="C20" s="159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</row>
    <row r="21" spans="1:15">
      <c r="A21" s="391" t="s">
        <v>29</v>
      </c>
      <c r="B21" s="564" t="s">
        <v>30</v>
      </c>
      <c r="C21" s="564" t="s">
        <v>31</v>
      </c>
      <c r="D21" s="391"/>
      <c r="E21" s="397"/>
      <c r="F21" s="397"/>
      <c r="G21" s="397"/>
      <c r="H21" s="569" t="s">
        <v>32</v>
      </c>
      <c r="I21" s="569"/>
      <c r="J21" s="569"/>
      <c r="K21" s="569"/>
      <c r="L21" s="570"/>
      <c r="M21" s="154"/>
      <c r="N21" s="154"/>
      <c r="O21" s="154"/>
    </row>
    <row r="22" spans="1:15" ht="13.5" thickBot="1">
      <c r="A22" s="392" t="s">
        <v>33</v>
      </c>
      <c r="B22" s="565"/>
      <c r="C22" s="565"/>
      <c r="D22" s="396"/>
      <c r="E22" s="398"/>
      <c r="F22" s="398"/>
      <c r="G22" s="398"/>
      <c r="H22" s="398" t="s">
        <v>276</v>
      </c>
      <c r="I22" s="398" t="s">
        <v>277</v>
      </c>
      <c r="J22" s="398" t="s">
        <v>278</v>
      </c>
      <c r="K22" s="398" t="s">
        <v>279</v>
      </c>
      <c r="L22" s="399" t="s">
        <v>280</v>
      </c>
      <c r="M22" s="154"/>
      <c r="N22" s="154"/>
      <c r="O22" s="154"/>
    </row>
    <row r="23" spans="1:15">
      <c r="A23" s="86" t="s">
        <v>34</v>
      </c>
      <c r="B23" s="87" t="s">
        <v>35</v>
      </c>
      <c r="C23" s="88"/>
      <c r="D23" s="212"/>
      <c r="E23" s="208"/>
      <c r="F23" s="87"/>
      <c r="G23" s="87"/>
      <c r="H23" s="171" t="s">
        <v>36</v>
      </c>
      <c r="I23" s="89" t="s">
        <v>37</v>
      </c>
      <c r="J23" s="89" t="s">
        <v>38</v>
      </c>
      <c r="K23" s="89" t="s">
        <v>39</v>
      </c>
      <c r="L23" s="90" t="s">
        <v>40</v>
      </c>
      <c r="M23" s="154"/>
      <c r="N23" s="154"/>
      <c r="O23" s="154"/>
    </row>
    <row r="24" spans="1:15">
      <c r="A24" s="561" t="s">
        <v>4</v>
      </c>
      <c r="B24" s="562" t="s">
        <v>5</v>
      </c>
      <c r="C24" s="80" t="s">
        <v>6</v>
      </c>
      <c r="D24" s="148"/>
      <c r="E24" s="210"/>
      <c r="F24" s="91"/>
      <c r="G24" s="91"/>
      <c r="H24" s="172">
        <v>25.2</v>
      </c>
      <c r="I24" s="91">
        <v>28</v>
      </c>
      <c r="J24" s="91">
        <v>33.5</v>
      </c>
      <c r="K24" s="91">
        <v>40</v>
      </c>
      <c r="L24" s="92">
        <v>45</v>
      </c>
      <c r="M24" s="154"/>
      <c r="N24" s="154"/>
      <c r="O24" s="154"/>
    </row>
    <row r="25" spans="1:15">
      <c r="A25" s="561"/>
      <c r="B25" s="563"/>
      <c r="C25" s="80" t="s">
        <v>7</v>
      </c>
      <c r="D25" s="148"/>
      <c r="E25" s="210"/>
      <c r="F25" s="91"/>
      <c r="G25" s="91"/>
      <c r="H25" s="172">
        <v>27</v>
      </c>
      <c r="I25" s="91">
        <v>31.5</v>
      </c>
      <c r="J25" s="91">
        <v>37.5</v>
      </c>
      <c r="K25" s="91">
        <v>45</v>
      </c>
      <c r="L25" s="92">
        <v>50</v>
      </c>
      <c r="M25" s="154"/>
      <c r="N25" s="154"/>
      <c r="O25" s="154"/>
    </row>
    <row r="26" spans="1:15" ht="13.5" thickBot="1">
      <c r="A26" s="93" t="s">
        <v>8</v>
      </c>
      <c r="B26" s="94" t="s">
        <v>0</v>
      </c>
      <c r="C26" s="95"/>
      <c r="D26" s="2"/>
      <c r="E26" s="211"/>
      <c r="F26" s="3"/>
      <c r="G26" s="3"/>
      <c r="H26" s="113">
        <f>'Интерактивный прайс-лист'!$F$26*VLOOKUP(H22,'для поиска'!$B$1:$C$99980,2,0)</f>
        <v>9195</v>
      </c>
      <c r="I26" s="3">
        <f>'Интерактивный прайс-лист'!$F$26*VLOOKUP(I22,'для поиска'!$B$1:$C$99980,2,0)</f>
        <v>9921</v>
      </c>
      <c r="J26" s="3">
        <f>'Интерактивный прайс-лист'!$F$26*VLOOKUP(J22,'для поиска'!$B$1:$C$99980,2,0)</f>
        <v>10202</v>
      </c>
      <c r="K26" s="3">
        <f>'Интерактивный прайс-лист'!$F$26*VLOOKUP(K22,'для поиска'!$B$1:$C$99980,2,0)</f>
        <v>11966</v>
      </c>
      <c r="L26" s="4">
        <f>'Интерактивный прайс-лист'!$F$26*VLOOKUP(L22,'для поиска'!$B$1:$C$99980,2,0)</f>
        <v>12359</v>
      </c>
      <c r="M26" s="154"/>
      <c r="N26" s="154"/>
      <c r="O26" s="154"/>
    </row>
    <row r="27" spans="1:1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</row>
    <row r="28" spans="1:15">
      <c r="A28" s="154"/>
      <c r="B28" s="154"/>
      <c r="C28" s="154"/>
      <c r="D28" s="163"/>
      <c r="E28" s="163"/>
      <c r="F28" s="163"/>
      <c r="G28" s="154"/>
      <c r="H28" s="154"/>
      <c r="I28" s="156"/>
      <c r="J28" s="156"/>
      <c r="K28" s="154"/>
      <c r="L28" s="154"/>
      <c r="M28" s="154"/>
      <c r="N28" s="154"/>
      <c r="O28" s="154"/>
    </row>
    <row r="29" spans="1:15" ht="13.5" thickBot="1">
      <c r="A29" s="170" t="s">
        <v>549</v>
      </c>
      <c r="B29" s="154"/>
      <c r="C29" s="159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</row>
    <row r="30" spans="1:15">
      <c r="A30" s="391" t="s">
        <v>29</v>
      </c>
      <c r="B30" s="564" t="s">
        <v>30</v>
      </c>
      <c r="C30" s="564" t="s">
        <v>31</v>
      </c>
      <c r="D30" s="571" t="s">
        <v>32</v>
      </c>
      <c r="E30" s="569"/>
      <c r="F30" s="569"/>
      <c r="G30" s="569"/>
      <c r="H30" s="569"/>
      <c r="I30" s="570"/>
      <c r="J30" s="155"/>
      <c r="K30" s="155"/>
      <c r="L30" s="155"/>
      <c r="M30" s="154"/>
      <c r="N30" s="154"/>
      <c r="O30" s="154"/>
    </row>
    <row r="31" spans="1:15" ht="13.5" thickBot="1">
      <c r="A31" s="392" t="s">
        <v>33</v>
      </c>
      <c r="B31" s="565"/>
      <c r="C31" s="565"/>
      <c r="D31" s="396"/>
      <c r="E31" s="398"/>
      <c r="F31" s="398"/>
      <c r="G31" s="398"/>
      <c r="H31" s="398" t="s">
        <v>281</v>
      </c>
      <c r="I31" s="399" t="s">
        <v>282</v>
      </c>
      <c r="J31" s="155"/>
      <c r="K31" s="155"/>
      <c r="L31" s="155"/>
      <c r="M31" s="154"/>
      <c r="N31" s="154"/>
      <c r="O31" s="154"/>
    </row>
    <row r="32" spans="1:15">
      <c r="A32" s="86" t="s">
        <v>34</v>
      </c>
      <c r="B32" s="87" t="s">
        <v>35</v>
      </c>
      <c r="C32" s="88"/>
      <c r="D32" s="212"/>
      <c r="E32" s="208"/>
      <c r="F32" s="87"/>
      <c r="G32" s="87"/>
      <c r="H32" s="171" t="s">
        <v>36</v>
      </c>
      <c r="I32" s="90" t="s">
        <v>37</v>
      </c>
      <c r="J32" s="155"/>
      <c r="K32" s="155"/>
      <c r="L32" s="155"/>
      <c r="M32" s="154"/>
      <c r="N32" s="154"/>
      <c r="O32" s="154"/>
    </row>
    <row r="33" spans="1:99">
      <c r="A33" s="561" t="s">
        <v>4</v>
      </c>
      <c r="B33" s="562" t="s">
        <v>5</v>
      </c>
      <c r="C33" s="80" t="s">
        <v>6</v>
      </c>
      <c r="D33" s="148"/>
      <c r="E33" s="210"/>
      <c r="F33" s="91"/>
      <c r="G33" s="91"/>
      <c r="H33" s="172">
        <v>25.2</v>
      </c>
      <c r="I33" s="92">
        <v>28</v>
      </c>
      <c r="J33" s="155"/>
      <c r="K33" s="155"/>
      <c r="L33" s="155"/>
      <c r="M33" s="154"/>
      <c r="N33" s="154"/>
      <c r="O33" s="154"/>
    </row>
    <row r="34" spans="1:99">
      <c r="A34" s="561"/>
      <c r="B34" s="563"/>
      <c r="C34" s="80" t="s">
        <v>7</v>
      </c>
      <c r="D34" s="148"/>
      <c r="E34" s="210"/>
      <c r="F34" s="91"/>
      <c r="G34" s="91"/>
      <c r="H34" s="172">
        <v>27</v>
      </c>
      <c r="I34" s="92">
        <v>31.5</v>
      </c>
      <c r="J34" s="155"/>
      <c r="K34" s="155"/>
      <c r="L34" s="155"/>
      <c r="M34" s="154"/>
      <c r="N34" s="154"/>
      <c r="O34" s="154"/>
    </row>
    <row r="35" spans="1:99" ht="13.5" thickBot="1">
      <c r="A35" s="93" t="s">
        <v>8</v>
      </c>
      <c r="B35" s="94" t="s">
        <v>0</v>
      </c>
      <c r="C35" s="95"/>
      <c r="D35" s="2"/>
      <c r="E35" s="239"/>
      <c r="F35" s="3"/>
      <c r="G35" s="3"/>
      <c r="H35" s="113">
        <f>'Интерактивный прайс-лист'!$F$26*VLOOKUP(H31,'для поиска'!$B$1:$C$99980,2,0)</f>
        <v>11687</v>
      </c>
      <c r="I35" s="4">
        <f>'Интерактивный прайс-лист'!$F$26*VLOOKUP(I31,'для поиска'!$B$1:$C$99980,2,0)</f>
        <v>12540</v>
      </c>
      <c r="J35" s="155"/>
      <c r="K35" s="155"/>
      <c r="L35" s="155"/>
      <c r="M35" s="154"/>
      <c r="N35" s="154"/>
      <c r="O35" s="154"/>
    </row>
    <row r="36" spans="1:99">
      <c r="A36" s="154"/>
      <c r="B36" s="154"/>
      <c r="C36" s="154"/>
      <c r="D36" s="154"/>
      <c r="E36" s="154"/>
      <c r="F36" s="154"/>
      <c r="G36" s="154"/>
      <c r="H36" s="154"/>
      <c r="I36" s="154"/>
      <c r="J36" s="155"/>
      <c r="K36" s="155"/>
      <c r="L36" s="155"/>
      <c r="M36" s="154"/>
      <c r="N36" s="154"/>
      <c r="O36" s="154"/>
    </row>
    <row r="37" spans="1:99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</row>
    <row r="38" spans="1:99" ht="13.5" thickBot="1">
      <c r="A38" s="170" t="s">
        <v>550</v>
      </c>
      <c r="B38" s="154"/>
      <c r="C38" s="159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99">
      <c r="A39" s="391" t="s">
        <v>29</v>
      </c>
      <c r="B39" s="564" t="s">
        <v>30</v>
      </c>
      <c r="C39" s="564" t="s">
        <v>31</v>
      </c>
      <c r="D39" s="321"/>
      <c r="E39" s="397"/>
      <c r="F39" s="397"/>
      <c r="G39" s="397"/>
      <c r="H39" s="397"/>
      <c r="I39" s="397"/>
      <c r="J39" s="397"/>
      <c r="K39" s="397"/>
      <c r="L39" s="397"/>
      <c r="M39" s="569" t="s">
        <v>19</v>
      </c>
      <c r="N39" s="569"/>
      <c r="O39" s="570"/>
    </row>
    <row r="40" spans="1:99" ht="13.5" thickBot="1">
      <c r="A40" s="392" t="s">
        <v>33</v>
      </c>
      <c r="B40" s="565"/>
      <c r="C40" s="565"/>
      <c r="D40" s="398"/>
      <c r="E40" s="398"/>
      <c r="F40" s="398"/>
      <c r="G40" s="398"/>
      <c r="H40" s="398"/>
      <c r="I40" s="398"/>
      <c r="J40" s="398"/>
      <c r="K40" s="398"/>
      <c r="L40" s="398"/>
      <c r="M40" s="398" t="s">
        <v>284</v>
      </c>
      <c r="N40" s="398" t="s">
        <v>285</v>
      </c>
      <c r="O40" s="399" t="s">
        <v>286</v>
      </c>
    </row>
    <row r="41" spans="1:99">
      <c r="A41" s="86" t="s">
        <v>34</v>
      </c>
      <c r="B41" s="87" t="s">
        <v>35</v>
      </c>
      <c r="C41" s="88"/>
      <c r="D41" s="151"/>
      <c r="E41" s="151"/>
      <c r="F41" s="151"/>
      <c r="G41" s="151"/>
      <c r="H41" s="151"/>
      <c r="I41" s="151"/>
      <c r="J41" s="151"/>
      <c r="K41" s="151"/>
      <c r="L41" s="151"/>
      <c r="M41" s="151" t="s">
        <v>567</v>
      </c>
      <c r="N41" s="215" t="s">
        <v>86</v>
      </c>
      <c r="O41" s="213" t="s">
        <v>566</v>
      </c>
    </row>
    <row r="42" spans="1:99">
      <c r="A42" s="561" t="s">
        <v>4</v>
      </c>
      <c r="B42" s="562" t="s">
        <v>5</v>
      </c>
      <c r="C42" s="80" t="s">
        <v>6</v>
      </c>
      <c r="D42" s="91"/>
      <c r="E42" s="91"/>
      <c r="F42" s="91"/>
      <c r="G42" s="91"/>
      <c r="H42" s="91"/>
      <c r="I42" s="91"/>
      <c r="J42" s="91"/>
      <c r="K42" s="91"/>
      <c r="L42" s="91"/>
      <c r="M42" s="91">
        <v>53</v>
      </c>
      <c r="N42" s="91">
        <v>56</v>
      </c>
      <c r="O42" s="214">
        <v>85</v>
      </c>
    </row>
    <row r="43" spans="1:99">
      <c r="A43" s="561"/>
      <c r="B43" s="563"/>
      <c r="C43" s="80" t="s">
        <v>7</v>
      </c>
      <c r="D43" s="91"/>
      <c r="E43" s="91"/>
      <c r="F43" s="91"/>
      <c r="G43" s="91"/>
      <c r="H43" s="91"/>
      <c r="I43" s="91"/>
      <c r="J43" s="91"/>
      <c r="K43" s="91"/>
      <c r="L43" s="91"/>
      <c r="M43" s="91">
        <v>58</v>
      </c>
      <c r="N43" s="91">
        <v>63</v>
      </c>
      <c r="O43" s="214">
        <v>95</v>
      </c>
    </row>
    <row r="44" spans="1:99" ht="13.5" thickBot="1">
      <c r="A44" s="93" t="s">
        <v>8</v>
      </c>
      <c r="B44" s="94" t="s">
        <v>0</v>
      </c>
      <c r="C44" s="95"/>
      <c r="D44" s="3"/>
      <c r="E44" s="3"/>
      <c r="F44" s="3"/>
      <c r="G44" s="3"/>
      <c r="H44" s="3"/>
      <c r="I44" s="3"/>
      <c r="J44" s="3"/>
      <c r="K44" s="3"/>
      <c r="L44" s="3"/>
      <c r="M44" s="3">
        <f>'Интерактивный прайс-лист'!$F$26*VLOOKUP(M40,'для поиска'!$B$1:$C$99980,2,0)</f>
        <v>15222</v>
      </c>
      <c r="N44" s="3">
        <f>'Интерактивный прайс-лист'!$F$26*VLOOKUP(N40,'для поиска'!$B$1:$C$99980,2,0)</f>
        <v>16166</v>
      </c>
      <c r="O44" s="420" t="s">
        <v>565</v>
      </c>
    </row>
    <row r="45" spans="1:99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</row>
    <row r="46" spans="1:99" s="154" customFormat="1"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</row>
    <row r="47" spans="1:99" s="154" customFormat="1">
      <c r="A47" s="559" t="s">
        <v>535</v>
      </c>
      <c r="B47" s="560"/>
      <c r="C47" s="560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</row>
    <row r="48" spans="1:99" s="154" customFormat="1">
      <c r="A48" s="310" t="s">
        <v>491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</row>
    <row r="49" spans="16:99" s="154" customFormat="1"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</row>
    <row r="50" spans="16:99" s="154" customFormat="1"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</row>
    <row r="51" spans="16:99" s="154" customFormat="1"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</row>
    <row r="52" spans="16:99" s="154" customFormat="1"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26" sqref="A26"/>
      <pageMargins left="0.75" right="0.75" top="1" bottom="1" header="0.5" footer="0.5"/>
      <headerFooter alignWithMargins="0"/>
    </customSheetView>
  </customSheetViews>
  <mergeCells count="42">
    <mergeCell ref="O2:O3"/>
    <mergeCell ref="D1:O1"/>
    <mergeCell ref="J2:J3"/>
    <mergeCell ref="K2:K3"/>
    <mergeCell ref="L2:L3"/>
    <mergeCell ref="M2:M3"/>
    <mergeCell ref="N2:N3"/>
    <mergeCell ref="I2:I3"/>
    <mergeCell ref="H2:H3"/>
    <mergeCell ref="A9:A10"/>
    <mergeCell ref="B9:B10"/>
    <mergeCell ref="C30:C31"/>
    <mergeCell ref="B13:B14"/>
    <mergeCell ref="C13:C14"/>
    <mergeCell ref="A15:A16"/>
    <mergeCell ref="M39:O39"/>
    <mergeCell ref="B7:B8"/>
    <mergeCell ref="C7:C8"/>
    <mergeCell ref="D30:I30"/>
    <mergeCell ref="D7:G7"/>
    <mergeCell ref="C39:C40"/>
    <mergeCell ref="D13:G13"/>
    <mergeCell ref="H21:L21"/>
    <mergeCell ref="B21:B22"/>
    <mergeCell ref="B15:B16"/>
    <mergeCell ref="C21:C22"/>
    <mergeCell ref="A47:C47"/>
    <mergeCell ref="A1:C1"/>
    <mergeCell ref="E2:E3"/>
    <mergeCell ref="F2:F3"/>
    <mergeCell ref="G2:G3"/>
    <mergeCell ref="A42:A43"/>
    <mergeCell ref="B42:B43"/>
    <mergeCell ref="A33:A34"/>
    <mergeCell ref="B33:B34"/>
    <mergeCell ref="B30:B31"/>
    <mergeCell ref="B39:B40"/>
    <mergeCell ref="A24:A25"/>
    <mergeCell ref="B24:B25"/>
    <mergeCell ref="A2:C3"/>
    <mergeCell ref="D2:D3"/>
    <mergeCell ref="A6:B6"/>
  </mergeCells>
  <phoneticPr fontId="4" type="noConversion"/>
  <hyperlinks>
    <hyperlink ref="A48" location="'Доп_обор_MIV V4+'!A1" display="Дополнительное оборудование для систем MIV V4+"/>
  </hyperlinks>
  <pageMargins left="0.14000000000000001" right="0.2" top="1" bottom="1" header="0.5" footer="0.5"/>
  <pageSetup paperSize="9" scale="57" fitToHeight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4" sqref="D4"/>
    </sheetView>
  </sheetViews>
  <sheetFormatPr defaultRowHeight="12.75"/>
  <cols>
    <col min="1" max="1" width="31.140625" style="8" customWidth="1"/>
    <col min="2" max="2" width="7.5703125" style="8" bestFit="1" customWidth="1"/>
    <col min="3" max="3" width="45.7109375" style="8" customWidth="1"/>
    <col min="4" max="19" width="19.5703125" style="8" customWidth="1"/>
    <col min="20" max="31" width="16.85546875" style="155" customWidth="1"/>
    <col min="32" max="91" width="9.140625" style="155"/>
    <col min="92" max="16384" width="9.140625" style="8"/>
  </cols>
  <sheetData>
    <row r="1" spans="1:91" s="433" customFormat="1" ht="15.75" thickBot="1">
      <c r="A1" s="507"/>
      <c r="B1" s="507"/>
      <c r="C1" s="508"/>
      <c r="D1" s="588" t="s">
        <v>45</v>
      </c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</row>
    <row r="2" spans="1:91" s="10" customFormat="1" ht="12" customHeight="1">
      <c r="A2" s="499" t="s">
        <v>490</v>
      </c>
      <c r="B2" s="500"/>
      <c r="C2" s="501"/>
      <c r="D2" s="514">
        <v>18</v>
      </c>
      <c r="E2" s="516" t="s">
        <v>257</v>
      </c>
      <c r="F2" s="516" t="s">
        <v>258</v>
      </c>
      <c r="G2" s="516" t="s">
        <v>176</v>
      </c>
      <c r="H2" s="516" t="s">
        <v>259</v>
      </c>
      <c r="I2" s="516" t="s">
        <v>294</v>
      </c>
      <c r="J2" s="516" t="s">
        <v>295</v>
      </c>
      <c r="K2" s="516" t="s">
        <v>268</v>
      </c>
      <c r="L2" s="516" t="s">
        <v>296</v>
      </c>
      <c r="M2" s="516" t="s">
        <v>240</v>
      </c>
      <c r="N2" s="516" t="s">
        <v>297</v>
      </c>
      <c r="O2" s="516" t="s">
        <v>298</v>
      </c>
      <c r="P2" s="590" t="s">
        <v>299</v>
      </c>
      <c r="Q2" s="516" t="s">
        <v>241</v>
      </c>
      <c r="R2" s="516" t="s">
        <v>300</v>
      </c>
      <c r="S2" s="518" t="s">
        <v>288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</row>
    <row r="3" spans="1:91" s="10" customFormat="1" ht="18" customHeight="1" thickBot="1">
      <c r="A3" s="502"/>
      <c r="B3" s="503"/>
      <c r="C3" s="504"/>
      <c r="D3" s="515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91"/>
      <c r="Q3" s="517"/>
      <c r="R3" s="517"/>
      <c r="S3" s="519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</row>
    <row r="4" spans="1:91" s="433" customFormat="1" ht="7.5" customHeight="1">
      <c r="A4" s="426"/>
      <c r="B4" s="426"/>
      <c r="C4" s="42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</row>
    <row r="5" spans="1:9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91" ht="13.5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91" ht="13.5" thickBot="1">
      <c r="A7" s="586" t="s">
        <v>53</v>
      </c>
      <c r="B7" s="587"/>
      <c r="C7" s="587"/>
      <c r="D7" s="400"/>
      <c r="E7" s="382" t="s">
        <v>302</v>
      </c>
      <c r="F7" s="382" t="s">
        <v>303</v>
      </c>
      <c r="G7" s="382" t="s">
        <v>304</v>
      </c>
      <c r="H7" s="382" t="s">
        <v>305</v>
      </c>
      <c r="I7" s="382" t="s">
        <v>306</v>
      </c>
      <c r="J7" s="383" t="s">
        <v>307</v>
      </c>
      <c r="K7" s="154"/>
      <c r="L7" s="154"/>
      <c r="M7" s="154"/>
      <c r="N7" s="154"/>
      <c r="O7" s="154"/>
      <c r="P7" s="154"/>
      <c r="Q7" s="154"/>
      <c r="R7" s="154"/>
      <c r="S7" s="154"/>
    </row>
    <row r="8" spans="1:91">
      <c r="A8" s="592" t="s">
        <v>4</v>
      </c>
      <c r="B8" s="594" t="s">
        <v>5</v>
      </c>
      <c r="C8" s="59" t="s">
        <v>6</v>
      </c>
      <c r="D8" s="137"/>
      <c r="E8" s="178">
        <v>2.2000000000000002</v>
      </c>
      <c r="F8" s="138">
        <v>2.8</v>
      </c>
      <c r="G8" s="138">
        <v>3.6</v>
      </c>
      <c r="H8" s="138">
        <v>4.5</v>
      </c>
      <c r="I8" s="138">
        <v>5.6</v>
      </c>
      <c r="J8" s="139">
        <v>7.1</v>
      </c>
      <c r="K8" s="154"/>
      <c r="L8" s="154"/>
      <c r="M8" s="154"/>
      <c r="N8" s="154"/>
      <c r="O8" s="154"/>
      <c r="P8" s="154"/>
      <c r="Q8" s="154"/>
      <c r="R8" s="154"/>
      <c r="S8" s="154"/>
    </row>
    <row r="9" spans="1:91">
      <c r="A9" s="593"/>
      <c r="B9" s="526"/>
      <c r="C9" s="60" t="s">
        <v>7</v>
      </c>
      <c r="D9" s="140"/>
      <c r="E9" s="179">
        <v>2.6</v>
      </c>
      <c r="F9" s="141">
        <v>3.2</v>
      </c>
      <c r="G9" s="141">
        <v>4</v>
      </c>
      <c r="H9" s="141">
        <v>5</v>
      </c>
      <c r="I9" s="141">
        <v>6.3</v>
      </c>
      <c r="J9" s="102">
        <v>8</v>
      </c>
      <c r="K9" s="154"/>
      <c r="L9" s="154"/>
      <c r="M9" s="154"/>
      <c r="N9" s="154"/>
      <c r="O9" s="154"/>
      <c r="P9" s="154"/>
      <c r="Q9" s="154"/>
      <c r="R9" s="154"/>
      <c r="S9" s="154"/>
    </row>
    <row r="10" spans="1:91">
      <c r="A10" s="34" t="s">
        <v>8</v>
      </c>
      <c r="B10" s="35" t="s">
        <v>0</v>
      </c>
      <c r="C10" s="15" t="s">
        <v>301</v>
      </c>
      <c r="D10" s="32"/>
      <c r="E10" s="132">
        <f>'Интерактивный прайс-лист'!$F$26*VLOOKUP(E7,'для поиска'!$B$1:$C$99980,2,0)</f>
        <v>594</v>
      </c>
      <c r="F10" s="39">
        <f>'Интерактивный прайс-лист'!$F$26*VLOOKUP(F7,'для поиска'!$B$1:$C$99980,2,0)</f>
        <v>608</v>
      </c>
      <c r="G10" s="39">
        <f>'Интерактивный прайс-лист'!$F$26*VLOOKUP(G7,'для поиска'!$B$1:$C$99980,2,0)</f>
        <v>651</v>
      </c>
      <c r="H10" s="39">
        <f>'Интерактивный прайс-лист'!$F$26*VLOOKUP(H7,'для поиска'!$B$1:$C$99980,2,0)</f>
        <v>759</v>
      </c>
      <c r="I10" s="39">
        <f>'Интерактивный прайс-лист'!$F$26*VLOOKUP(I7,'для поиска'!$B$1:$C$99980,2,0)</f>
        <v>771</v>
      </c>
      <c r="J10" s="33">
        <f>'Интерактивный прайс-лист'!$F$26*VLOOKUP(J7,'для поиска'!$B$1:$C$99980,2,0)</f>
        <v>773</v>
      </c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91" ht="13.5" thickBot="1">
      <c r="A11" s="42" t="s">
        <v>12</v>
      </c>
      <c r="B11" s="43" t="s">
        <v>0</v>
      </c>
      <c r="C11" s="57" t="s">
        <v>568</v>
      </c>
      <c r="D11" s="166"/>
      <c r="E11" s="175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101" t="s">
        <v>13</v>
      </c>
      <c r="K11" s="154"/>
      <c r="L11" s="154"/>
      <c r="M11" s="154"/>
      <c r="N11" s="154"/>
      <c r="O11" s="154"/>
      <c r="P11" s="154"/>
      <c r="Q11" s="154"/>
      <c r="R11" s="154"/>
      <c r="S11" s="154"/>
    </row>
    <row r="12" spans="1:9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1:91" ht="13.5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91">
      <c r="A14" s="595" t="s">
        <v>54</v>
      </c>
      <c r="B14" s="596"/>
      <c r="C14" s="596"/>
      <c r="D14" s="381"/>
      <c r="E14" s="382"/>
      <c r="F14" s="382" t="s">
        <v>308</v>
      </c>
      <c r="G14" s="382" t="s">
        <v>309</v>
      </c>
      <c r="H14" s="382" t="s">
        <v>310</v>
      </c>
      <c r="I14" s="382" t="s">
        <v>311</v>
      </c>
      <c r="J14" s="383" t="s">
        <v>312</v>
      </c>
      <c r="K14" s="154"/>
      <c r="L14" s="154"/>
      <c r="M14" s="154"/>
      <c r="N14" s="154"/>
      <c r="O14" s="154"/>
      <c r="P14" s="154"/>
      <c r="Q14" s="154"/>
      <c r="R14" s="154"/>
      <c r="S14" s="154"/>
    </row>
    <row r="15" spans="1:91" ht="13.5" thickBot="1">
      <c r="A15" s="401" t="s">
        <v>41</v>
      </c>
      <c r="B15" s="402"/>
      <c r="C15" s="402"/>
      <c r="D15" s="403"/>
      <c r="E15" s="404"/>
      <c r="F15" s="404" t="s">
        <v>313</v>
      </c>
      <c r="G15" s="404" t="s">
        <v>313</v>
      </c>
      <c r="H15" s="404" t="s">
        <v>314</v>
      </c>
      <c r="I15" s="404" t="s">
        <v>314</v>
      </c>
      <c r="J15" s="405" t="s">
        <v>314</v>
      </c>
      <c r="K15" s="154"/>
      <c r="L15" s="154"/>
      <c r="M15" s="154"/>
      <c r="N15" s="154"/>
      <c r="O15" s="154"/>
      <c r="P15" s="154"/>
      <c r="Q15" s="154"/>
      <c r="R15" s="154"/>
      <c r="S15" s="154"/>
    </row>
    <row r="16" spans="1:91">
      <c r="A16" s="580" t="s">
        <v>4</v>
      </c>
      <c r="B16" s="597" t="s">
        <v>5</v>
      </c>
      <c r="C16" s="76" t="s">
        <v>6</v>
      </c>
      <c r="D16" s="150"/>
      <c r="E16" s="180"/>
      <c r="F16" s="173">
        <v>2.8</v>
      </c>
      <c r="G16" s="103">
        <v>3.6</v>
      </c>
      <c r="H16" s="103">
        <v>4.5</v>
      </c>
      <c r="I16" s="190">
        <v>5.6</v>
      </c>
      <c r="J16" s="216">
        <v>7.1</v>
      </c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>
      <c r="A17" s="581"/>
      <c r="B17" s="598"/>
      <c r="C17" s="80" t="s">
        <v>7</v>
      </c>
      <c r="D17" s="147"/>
      <c r="E17" s="174"/>
      <c r="F17" s="174">
        <v>3.2</v>
      </c>
      <c r="G17" s="104">
        <v>4</v>
      </c>
      <c r="H17" s="104">
        <v>5</v>
      </c>
      <c r="I17" s="104">
        <v>6.3</v>
      </c>
      <c r="J17" s="149">
        <v>8</v>
      </c>
      <c r="K17" s="154"/>
      <c r="L17" s="154"/>
      <c r="M17" s="154"/>
      <c r="N17" s="154"/>
      <c r="O17" s="154"/>
      <c r="P17" s="154"/>
      <c r="Q17" s="154"/>
      <c r="R17" s="154"/>
      <c r="S17" s="154"/>
    </row>
    <row r="18" spans="1:19">
      <c r="A18" s="96" t="s">
        <v>63</v>
      </c>
      <c r="B18" s="35" t="s">
        <v>0</v>
      </c>
      <c r="C18" s="248" t="s">
        <v>301</v>
      </c>
      <c r="D18" s="32"/>
      <c r="E18" s="132"/>
      <c r="F18" s="132">
        <f>'Интерактивный прайс-лист'!$F$26*VLOOKUP(F14,'для поиска'!$B$1:$C$99980,2,0)</f>
        <v>807</v>
      </c>
      <c r="G18" s="39">
        <f>'Интерактивный прайс-лист'!$F$26*VLOOKUP(G14,'для поиска'!$B$1:$C$99980,2,0)</f>
        <v>817</v>
      </c>
      <c r="H18" s="39">
        <f>'Интерактивный прайс-лист'!$F$26*VLOOKUP(H14,'для поиска'!$B$1:$C$99980,2,0)</f>
        <v>874</v>
      </c>
      <c r="I18" s="39">
        <f>'Интерактивный прайс-лист'!$F$26*VLOOKUP(I14,'для поиска'!$B$1:$C$99980,2,0)</f>
        <v>928</v>
      </c>
      <c r="J18" s="131">
        <f>'Интерактивный прайс-лист'!$F$26*VLOOKUP(J14,'для поиска'!$B$1:$C$99980,2,0)</f>
        <v>1015</v>
      </c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>
      <c r="A19" s="29" t="s">
        <v>16</v>
      </c>
      <c r="B19" s="35" t="s">
        <v>0</v>
      </c>
      <c r="C19" s="31" t="s">
        <v>315</v>
      </c>
      <c r="D19" s="32"/>
      <c r="E19" s="132"/>
      <c r="F19" s="132">
        <f>'Интерактивный прайс-лист'!$F$26*VLOOKUP(F15,'для поиска'!$B$1:$C$999980,2,0)</f>
        <v>168</v>
      </c>
      <c r="G19" s="39">
        <f>'Интерактивный прайс-лист'!$F$26*VLOOKUP(G15,'для поиска'!$B$1:$C$999980,2,0)</f>
        <v>168</v>
      </c>
      <c r="H19" s="39">
        <f>'Интерактивный прайс-лист'!$F$26*VLOOKUP(H15,'для поиска'!$B$1:$C$999980,2,0)</f>
        <v>191</v>
      </c>
      <c r="I19" s="39">
        <f>'Интерактивный прайс-лист'!$F$26*VLOOKUP(I15,'для поиска'!$B$1:$C$999980,2,0)</f>
        <v>191</v>
      </c>
      <c r="J19" s="131">
        <f>'Интерактивный прайс-лист'!$F$26*VLOOKUP(J15,'для поиска'!$B$1:$C$999980,2,0)</f>
        <v>191</v>
      </c>
      <c r="K19" s="154"/>
      <c r="L19" s="154"/>
      <c r="M19" s="154"/>
      <c r="N19" s="154"/>
      <c r="O19" s="154"/>
      <c r="P19" s="154"/>
      <c r="Q19" s="154"/>
      <c r="R19" s="154"/>
      <c r="S19" s="154"/>
    </row>
    <row r="20" spans="1:19" ht="13.5" thickBot="1">
      <c r="A20" s="42" t="s">
        <v>12</v>
      </c>
      <c r="B20" s="43" t="s">
        <v>0</v>
      </c>
      <c r="C20" s="57" t="s">
        <v>568</v>
      </c>
      <c r="D20" s="166"/>
      <c r="E20" s="175"/>
      <c r="F20" s="175" t="s">
        <v>13</v>
      </c>
      <c r="G20" s="36" t="s">
        <v>13</v>
      </c>
      <c r="H20" s="36" t="s">
        <v>13</v>
      </c>
      <c r="I20" s="36" t="s">
        <v>13</v>
      </c>
      <c r="J20" s="217" t="s">
        <v>13</v>
      </c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1:19" ht="13.5" thickBo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1:19">
      <c r="A23" s="595" t="s">
        <v>316</v>
      </c>
      <c r="B23" s="596"/>
      <c r="C23" s="596"/>
      <c r="D23" s="381"/>
      <c r="E23" s="382" t="s">
        <v>317</v>
      </c>
      <c r="F23" s="382" t="s">
        <v>318</v>
      </c>
      <c r="G23" s="382" t="s">
        <v>319</v>
      </c>
      <c r="H23" s="382" t="s">
        <v>320</v>
      </c>
      <c r="I23" s="382" t="s">
        <v>321</v>
      </c>
      <c r="J23" s="383" t="s">
        <v>322</v>
      </c>
      <c r="K23" s="154"/>
      <c r="L23" s="154"/>
      <c r="M23" s="154"/>
      <c r="N23" s="154"/>
      <c r="O23" s="154"/>
      <c r="P23" s="154"/>
      <c r="Q23" s="154"/>
      <c r="R23" s="154"/>
      <c r="S23" s="154"/>
    </row>
    <row r="24" spans="1:19" ht="13.5" thickBot="1">
      <c r="A24" s="401" t="s">
        <v>41</v>
      </c>
      <c r="B24" s="402"/>
      <c r="C24" s="402"/>
      <c r="D24" s="403"/>
      <c r="E24" s="404" t="s">
        <v>323</v>
      </c>
      <c r="F24" s="404" t="s">
        <v>323</v>
      </c>
      <c r="G24" s="404" t="s">
        <v>323</v>
      </c>
      <c r="H24" s="404" t="s">
        <v>323</v>
      </c>
      <c r="I24" s="404" t="s">
        <v>323</v>
      </c>
      <c r="J24" s="405" t="s">
        <v>323</v>
      </c>
      <c r="K24" s="154"/>
      <c r="L24" s="154"/>
      <c r="M24" s="154"/>
      <c r="N24" s="154"/>
      <c r="O24" s="154"/>
      <c r="P24" s="154"/>
      <c r="Q24" s="154"/>
      <c r="R24" s="154"/>
      <c r="S24" s="154"/>
    </row>
    <row r="25" spans="1:19">
      <c r="A25" s="580" t="s">
        <v>4</v>
      </c>
      <c r="B25" s="597" t="s">
        <v>5</v>
      </c>
      <c r="C25" s="76" t="s">
        <v>6</v>
      </c>
      <c r="D25" s="150"/>
      <c r="E25" s="180">
        <v>2.2000000000000002</v>
      </c>
      <c r="F25" s="173">
        <v>2.8</v>
      </c>
      <c r="G25" s="103">
        <v>3.6</v>
      </c>
      <c r="H25" s="103">
        <v>4.5</v>
      </c>
      <c r="I25" s="190">
        <v>5.6</v>
      </c>
      <c r="J25" s="216">
        <v>7.1</v>
      </c>
      <c r="K25" s="154"/>
      <c r="L25" s="154"/>
      <c r="M25" s="154"/>
      <c r="N25" s="154"/>
      <c r="O25" s="154"/>
      <c r="P25" s="154"/>
      <c r="Q25" s="154"/>
      <c r="R25" s="154"/>
      <c r="S25" s="154"/>
    </row>
    <row r="26" spans="1:19">
      <c r="A26" s="581"/>
      <c r="B26" s="598"/>
      <c r="C26" s="80" t="s">
        <v>7</v>
      </c>
      <c r="D26" s="147"/>
      <c r="E26" s="174">
        <v>2.6</v>
      </c>
      <c r="F26" s="174">
        <v>3.2</v>
      </c>
      <c r="G26" s="104">
        <v>4</v>
      </c>
      <c r="H26" s="104">
        <v>5</v>
      </c>
      <c r="I26" s="104">
        <v>6.3</v>
      </c>
      <c r="J26" s="149">
        <v>8</v>
      </c>
      <c r="K26" s="154"/>
      <c r="L26" s="154"/>
      <c r="M26" s="154"/>
      <c r="N26" s="154"/>
      <c r="O26" s="154"/>
      <c r="P26" s="154"/>
      <c r="Q26" s="154"/>
      <c r="R26" s="154"/>
      <c r="S26" s="154"/>
    </row>
    <row r="27" spans="1:19">
      <c r="A27" s="96" t="s">
        <v>63</v>
      </c>
      <c r="B27" s="35" t="s">
        <v>0</v>
      </c>
      <c r="C27" s="248" t="s">
        <v>301</v>
      </c>
      <c r="D27" s="32"/>
      <c r="E27" s="132">
        <f>'Интерактивный прайс-лист'!$F$26*VLOOKUP(E23,'для поиска'!$B$1:$C$99980,2,0)</f>
        <v>1061</v>
      </c>
      <c r="F27" s="132">
        <f>'Интерактивный прайс-лист'!$F$26*VLOOKUP(F23,'для поиска'!$B$1:$C$99980,2,0)</f>
        <v>1113</v>
      </c>
      <c r="G27" s="39">
        <f>'Интерактивный прайс-лист'!$F$26*VLOOKUP(G23,'для поиска'!$B$1:$C$99980,2,0)</f>
        <v>1147</v>
      </c>
      <c r="H27" s="39">
        <f>'Интерактивный прайс-лист'!$F$26*VLOOKUP(H23,'для поиска'!$B$1:$C$99980,2,0)</f>
        <v>1161</v>
      </c>
      <c r="I27" s="39">
        <f>'Интерактивный прайс-лист'!$F$26*VLOOKUP(I23,'для поиска'!$B$1:$C$99980,2,0)</f>
        <v>1165</v>
      </c>
      <c r="J27" s="131">
        <f>'Интерактивный прайс-лист'!$F$26*VLOOKUP(J23,'для поиска'!$B$1:$C$99980,2,0)</f>
        <v>1181</v>
      </c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>
      <c r="A28" s="29" t="s">
        <v>16</v>
      </c>
      <c r="B28" s="35" t="s">
        <v>0</v>
      </c>
      <c r="C28" s="31" t="s">
        <v>323</v>
      </c>
      <c r="D28" s="32"/>
      <c r="E28" s="132">
        <f>'Интерактивный прайс-лист'!$F$26*VLOOKUP(E24,'для поиска'!$B$1:$C$999980,2,0)</f>
        <v>187</v>
      </c>
      <c r="F28" s="132">
        <f>'Интерактивный прайс-лист'!$F$26*VLOOKUP(F24,'для поиска'!$B$1:$C$999980,2,0)</f>
        <v>187</v>
      </c>
      <c r="G28" s="39">
        <f>'Интерактивный прайс-лист'!$F$26*VLOOKUP(G24,'для поиска'!$B$1:$C$999980,2,0)</f>
        <v>187</v>
      </c>
      <c r="H28" s="39">
        <f>'Интерактивный прайс-лист'!$F$26*VLOOKUP(H24,'для поиска'!$B$1:$C$999980,2,0)</f>
        <v>187</v>
      </c>
      <c r="I28" s="39">
        <f>'Интерактивный прайс-лист'!$F$26*VLOOKUP(I24,'для поиска'!$B$1:$C$999980,2,0)</f>
        <v>187</v>
      </c>
      <c r="J28" s="131">
        <f>'Интерактивный прайс-лист'!$F$26*VLOOKUP(J24,'для поиска'!$B$1:$C$999980,2,0)</f>
        <v>187</v>
      </c>
      <c r="K28" s="154"/>
      <c r="L28" s="154"/>
      <c r="M28" s="154"/>
      <c r="N28" s="154"/>
      <c r="O28" s="154"/>
      <c r="P28" s="154"/>
      <c r="Q28" s="154"/>
      <c r="R28" s="154"/>
      <c r="S28" s="154"/>
    </row>
    <row r="29" spans="1:19" ht="13.5" thickBot="1">
      <c r="A29" s="42" t="s">
        <v>12</v>
      </c>
      <c r="B29" s="43" t="s">
        <v>0</v>
      </c>
      <c r="C29" s="57" t="s">
        <v>568</v>
      </c>
      <c r="D29" s="166"/>
      <c r="E29" s="175" t="s">
        <v>13</v>
      </c>
      <c r="F29" s="175" t="s">
        <v>13</v>
      </c>
      <c r="G29" s="36" t="s">
        <v>13</v>
      </c>
      <c r="H29" s="36" t="s">
        <v>13</v>
      </c>
      <c r="I29" s="36" t="s">
        <v>13</v>
      </c>
      <c r="J29" s="217" t="s">
        <v>13</v>
      </c>
      <c r="K29" s="154"/>
      <c r="L29" s="154"/>
      <c r="M29" s="154"/>
      <c r="N29" s="154"/>
      <c r="O29" s="154"/>
      <c r="P29" s="154"/>
      <c r="Q29" s="154"/>
      <c r="R29" s="154"/>
      <c r="S29" s="154"/>
    </row>
    <row r="30" spans="1:19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  <row r="31" spans="1:19" ht="13.5" thickBo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</row>
    <row r="32" spans="1:19">
      <c r="A32" s="595" t="s">
        <v>56</v>
      </c>
      <c r="B32" s="596"/>
      <c r="C32" s="596"/>
      <c r="D32" s="381"/>
      <c r="E32" s="382" t="s">
        <v>324</v>
      </c>
      <c r="F32" s="382" t="s">
        <v>325</v>
      </c>
      <c r="G32" s="382" t="s">
        <v>326</v>
      </c>
      <c r="H32" s="382" t="s">
        <v>327</v>
      </c>
      <c r="I32" s="383" t="s">
        <v>328</v>
      </c>
      <c r="J32" s="154"/>
      <c r="K32" s="154"/>
      <c r="L32" s="154"/>
      <c r="M32" s="154"/>
      <c r="N32" s="154"/>
      <c r="O32" s="154"/>
      <c r="P32" s="154"/>
      <c r="Q32" s="154"/>
      <c r="R32" s="154"/>
      <c r="S32" s="154"/>
    </row>
    <row r="33" spans="1:19" ht="13.5" thickBot="1">
      <c r="A33" s="406" t="s">
        <v>41</v>
      </c>
      <c r="B33" s="407"/>
      <c r="C33" s="407"/>
      <c r="D33" s="403"/>
      <c r="E33" s="404" t="s">
        <v>168</v>
      </c>
      <c r="F33" s="404" t="s">
        <v>168</v>
      </c>
      <c r="G33" s="404" t="s">
        <v>168</v>
      </c>
      <c r="H33" s="404" t="s">
        <v>168</v>
      </c>
      <c r="I33" s="405" t="s">
        <v>168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</row>
    <row r="34" spans="1:19">
      <c r="A34" s="580" t="s">
        <v>4</v>
      </c>
      <c r="B34" s="582" t="s">
        <v>5</v>
      </c>
      <c r="C34" s="76" t="s">
        <v>6</v>
      </c>
      <c r="D34" s="77"/>
      <c r="E34" s="181">
        <v>2.2000000000000002</v>
      </c>
      <c r="F34" s="78">
        <v>2.8</v>
      </c>
      <c r="G34" s="78">
        <v>3.6</v>
      </c>
      <c r="H34" s="78">
        <v>4.5</v>
      </c>
      <c r="I34" s="176">
        <v>5.6</v>
      </c>
      <c r="J34" s="154"/>
      <c r="K34" s="154"/>
      <c r="L34" s="154"/>
      <c r="M34" s="154"/>
      <c r="N34" s="154"/>
      <c r="O34" s="154"/>
      <c r="P34" s="154"/>
      <c r="Q34" s="154"/>
      <c r="R34" s="154"/>
      <c r="S34" s="154"/>
    </row>
    <row r="35" spans="1:19">
      <c r="A35" s="581"/>
      <c r="B35" s="583"/>
      <c r="C35" s="80" t="s">
        <v>7</v>
      </c>
      <c r="D35" s="147"/>
      <c r="E35" s="174">
        <v>2.4</v>
      </c>
      <c r="F35" s="104">
        <v>3.2</v>
      </c>
      <c r="G35" s="104">
        <v>4</v>
      </c>
      <c r="H35" s="104">
        <v>5</v>
      </c>
      <c r="I35" s="149">
        <v>6.1</v>
      </c>
      <c r="J35" s="154"/>
      <c r="K35" s="154"/>
      <c r="L35" s="154"/>
      <c r="M35" s="154"/>
      <c r="N35" s="154"/>
      <c r="O35" s="154"/>
      <c r="P35" s="154"/>
      <c r="Q35" s="154"/>
      <c r="R35" s="154"/>
      <c r="S35" s="154"/>
    </row>
    <row r="36" spans="1:19">
      <c r="A36" s="96" t="s">
        <v>63</v>
      </c>
      <c r="B36" s="97" t="s">
        <v>0</v>
      </c>
      <c r="C36" s="248" t="s">
        <v>301</v>
      </c>
      <c r="D36" s="32"/>
      <c r="E36" s="132">
        <f>'Интерактивный прайс-лист'!$F$26*VLOOKUP(E32,'для поиска'!$B$1:$C$99980,2,0)</f>
        <v>737</v>
      </c>
      <c r="F36" s="39">
        <f>'Интерактивный прайс-лист'!$F$26*VLOOKUP(F32,'для поиска'!$B$1:$C$99980,2,0)</f>
        <v>740</v>
      </c>
      <c r="G36" s="39">
        <f>'Интерактивный прайс-лист'!$F$26*VLOOKUP(G32,'для поиска'!$B$1:$C$99980,2,0)</f>
        <v>786</v>
      </c>
      <c r="H36" s="39">
        <f>'Интерактивный прайс-лист'!$F$26*VLOOKUP(H32,'для поиска'!$B$1:$C$99980,2,0)</f>
        <v>872</v>
      </c>
      <c r="I36" s="131">
        <f>'Интерактивный прайс-лист'!$F$26*VLOOKUP(I32,'для поиска'!$B$1:$C$99980,2,0)</f>
        <v>970</v>
      </c>
      <c r="J36" s="154"/>
      <c r="K36" s="154"/>
      <c r="L36" s="154"/>
      <c r="M36" s="154"/>
      <c r="N36" s="154"/>
      <c r="O36" s="154"/>
      <c r="P36" s="154"/>
      <c r="Q36" s="154"/>
      <c r="R36" s="154"/>
      <c r="S36" s="154"/>
    </row>
    <row r="37" spans="1:19">
      <c r="A37" s="96" t="s">
        <v>16</v>
      </c>
      <c r="B37" s="97" t="s">
        <v>0</v>
      </c>
      <c r="C37" s="108" t="s">
        <v>168</v>
      </c>
      <c r="D37" s="32"/>
      <c r="E37" s="132">
        <f>'Интерактивный прайс-лист'!$F$26*VLOOKUP(E33,'для поиска'!$B$1:$C$999980,2,0)</f>
        <v>211</v>
      </c>
      <c r="F37" s="39">
        <f>'Интерактивный прайс-лист'!$F$26*VLOOKUP(F33,'для поиска'!$B$1:$C$999980,2,0)</f>
        <v>211</v>
      </c>
      <c r="G37" s="39">
        <f>'Интерактивный прайс-лист'!$F$26*VLOOKUP(G33,'для поиска'!$B$1:$C$999980,2,0)</f>
        <v>211</v>
      </c>
      <c r="H37" s="39">
        <f>'Интерактивный прайс-лист'!$F$26*VLOOKUP(H33,'для поиска'!$B$1:$C$999980,2,0)</f>
        <v>211</v>
      </c>
      <c r="I37" s="131">
        <f>'Интерактивный прайс-лист'!$F$26*VLOOKUP(I33,'для поиска'!$B$1:$C$999980,2,0)</f>
        <v>211</v>
      </c>
      <c r="J37" s="154"/>
      <c r="K37" s="154"/>
      <c r="L37" s="154"/>
      <c r="M37" s="154"/>
      <c r="N37" s="154"/>
      <c r="O37" s="154"/>
      <c r="P37" s="154"/>
      <c r="Q37" s="154"/>
      <c r="R37" s="154"/>
      <c r="S37" s="154"/>
    </row>
    <row r="38" spans="1:19" ht="13.5" thickBot="1">
      <c r="A38" s="83" t="s">
        <v>12</v>
      </c>
      <c r="B38" s="43" t="s">
        <v>0</v>
      </c>
      <c r="C38" s="57" t="s">
        <v>568</v>
      </c>
      <c r="D38" s="50"/>
      <c r="E38" s="182" t="s">
        <v>13</v>
      </c>
      <c r="F38" s="51" t="s">
        <v>13</v>
      </c>
      <c r="G38" s="51" t="s">
        <v>13</v>
      </c>
      <c r="H38" s="51" t="s">
        <v>13</v>
      </c>
      <c r="I38" s="177" t="s">
        <v>13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</row>
    <row r="39" spans="1:19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</row>
    <row r="40" spans="1:19" ht="13.5" thickBo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</row>
    <row r="41" spans="1:19">
      <c r="A41" s="595" t="s">
        <v>55</v>
      </c>
      <c r="B41" s="596"/>
      <c r="C41" s="596"/>
      <c r="D41" s="381"/>
      <c r="E41" s="382"/>
      <c r="F41" s="382" t="s">
        <v>329</v>
      </c>
      <c r="G41" s="382" t="s">
        <v>330</v>
      </c>
      <c r="H41" s="382" t="s">
        <v>331</v>
      </c>
      <c r="I41" s="382" t="s">
        <v>332</v>
      </c>
      <c r="J41" s="382" t="s">
        <v>333</v>
      </c>
      <c r="K41" s="382" t="s">
        <v>334</v>
      </c>
      <c r="L41" s="382" t="s">
        <v>335</v>
      </c>
      <c r="M41" s="382" t="s">
        <v>336</v>
      </c>
      <c r="N41" s="382" t="s">
        <v>337</v>
      </c>
      <c r="O41" s="383" t="s">
        <v>338</v>
      </c>
      <c r="P41" s="154"/>
      <c r="Q41" s="154"/>
      <c r="R41" s="154"/>
      <c r="S41" s="154"/>
    </row>
    <row r="42" spans="1:19" ht="13.5" thickBot="1">
      <c r="A42" s="406" t="s">
        <v>41</v>
      </c>
      <c r="B42" s="407"/>
      <c r="C42" s="407"/>
      <c r="D42" s="403"/>
      <c r="E42" s="404"/>
      <c r="F42" s="404" t="s">
        <v>231</v>
      </c>
      <c r="G42" s="404" t="s">
        <v>231</v>
      </c>
      <c r="H42" s="404" t="s">
        <v>231</v>
      </c>
      <c r="I42" s="404" t="s">
        <v>231</v>
      </c>
      <c r="J42" s="404" t="s">
        <v>231</v>
      </c>
      <c r="K42" s="404" t="s">
        <v>231</v>
      </c>
      <c r="L42" s="404" t="s">
        <v>231</v>
      </c>
      <c r="M42" s="404" t="s">
        <v>231</v>
      </c>
      <c r="N42" s="404" t="s">
        <v>231</v>
      </c>
      <c r="O42" s="405" t="s">
        <v>231</v>
      </c>
      <c r="P42" s="154"/>
      <c r="Q42" s="154"/>
      <c r="R42" s="154"/>
      <c r="S42" s="154"/>
    </row>
    <row r="43" spans="1:19">
      <c r="A43" s="580" t="s">
        <v>4</v>
      </c>
      <c r="B43" s="582" t="s">
        <v>5</v>
      </c>
      <c r="C43" s="79" t="s">
        <v>6</v>
      </c>
      <c r="D43" s="77"/>
      <c r="E43" s="181"/>
      <c r="F43" s="110">
        <v>2.8</v>
      </c>
      <c r="G43" s="103">
        <v>3.6</v>
      </c>
      <c r="H43" s="103">
        <v>4.5</v>
      </c>
      <c r="I43" s="103">
        <v>5.6</v>
      </c>
      <c r="J43" s="103">
        <v>7.1</v>
      </c>
      <c r="K43" s="106">
        <v>8</v>
      </c>
      <c r="L43" s="106">
        <v>9</v>
      </c>
      <c r="M43" s="106">
        <v>10</v>
      </c>
      <c r="N43" s="106">
        <v>11.2</v>
      </c>
      <c r="O43" s="111">
        <v>14</v>
      </c>
      <c r="P43" s="154"/>
      <c r="Q43" s="154"/>
      <c r="R43" s="154"/>
      <c r="S43" s="154"/>
    </row>
    <row r="44" spans="1:19">
      <c r="A44" s="581"/>
      <c r="B44" s="583"/>
      <c r="C44" s="82" t="s">
        <v>7</v>
      </c>
      <c r="D44" s="147"/>
      <c r="E44" s="174"/>
      <c r="F44" s="174">
        <v>3.2</v>
      </c>
      <c r="G44" s="104">
        <v>4</v>
      </c>
      <c r="H44" s="104">
        <v>5</v>
      </c>
      <c r="I44" s="104">
        <v>6.3</v>
      </c>
      <c r="J44" s="104">
        <v>8</v>
      </c>
      <c r="K44" s="104">
        <v>9</v>
      </c>
      <c r="L44" s="104">
        <v>10</v>
      </c>
      <c r="M44" s="104">
        <v>11</v>
      </c>
      <c r="N44" s="104">
        <v>12.5</v>
      </c>
      <c r="O44" s="105">
        <v>15</v>
      </c>
      <c r="P44" s="154"/>
      <c r="Q44" s="154"/>
      <c r="R44" s="154"/>
      <c r="S44" s="154"/>
    </row>
    <row r="45" spans="1:19">
      <c r="A45" s="96" t="s">
        <v>63</v>
      </c>
      <c r="B45" s="97" t="s">
        <v>0</v>
      </c>
      <c r="C45" s="249" t="s">
        <v>301</v>
      </c>
      <c r="D45" s="32"/>
      <c r="E45" s="132"/>
      <c r="F45" s="132">
        <f>'Интерактивный прайс-лист'!$F$26*VLOOKUP(F41,'для поиска'!$B$1:$C$99980,2,0)</f>
        <v>806</v>
      </c>
      <c r="G45" s="39">
        <f>'Интерактивный прайс-лист'!$F$26*VLOOKUP(G41,'для поиска'!$B$1:$C$99980,2,0)</f>
        <v>820</v>
      </c>
      <c r="H45" s="39">
        <f>'Интерактивный прайс-лист'!$F$26*VLOOKUP(H41,'для поиска'!$B$1:$C$99980,2,0)</f>
        <v>927</v>
      </c>
      <c r="I45" s="39">
        <f>'Интерактивный прайс-лист'!$F$26*VLOOKUP(I41,'для поиска'!$B$1:$C$99980,2,0)</f>
        <v>953</v>
      </c>
      <c r="J45" s="39">
        <f>'Интерактивный прайс-лист'!$F$26*VLOOKUP(J41,'для поиска'!$B$1:$C$99980,2,0)</f>
        <v>1189</v>
      </c>
      <c r="K45" s="39">
        <f>'Интерактивный прайс-лист'!$F$26*VLOOKUP(K41,'для поиска'!$B$1:$C$99980,2,0)</f>
        <v>1236</v>
      </c>
      <c r="L45" s="39">
        <f>'Интерактивный прайс-лист'!$F$26*VLOOKUP(L41,'для поиска'!$B$1:$C$99980,2,0)</f>
        <v>1272</v>
      </c>
      <c r="M45" s="39">
        <f>'Интерактивный прайс-лист'!$F$26*VLOOKUP(M41,'для поиска'!$B$1:$C$99980,2,0)</f>
        <v>1392</v>
      </c>
      <c r="N45" s="39">
        <f>'Интерактивный прайс-лист'!$F$26*VLOOKUP(N41,'для поиска'!$B$1:$C$99980,2,0)</f>
        <v>1470</v>
      </c>
      <c r="O45" s="33">
        <f>'Интерактивный прайс-лист'!$F$26*VLOOKUP(O41,'для поиска'!$B$1:$C$99980,2,0)</f>
        <v>1523</v>
      </c>
      <c r="P45" s="154"/>
      <c r="Q45" s="154"/>
      <c r="R45" s="154"/>
      <c r="S45" s="154"/>
    </row>
    <row r="46" spans="1:19">
      <c r="A46" s="96" t="s">
        <v>16</v>
      </c>
      <c r="B46" s="97" t="s">
        <v>0</v>
      </c>
      <c r="C46" s="100" t="s">
        <v>231</v>
      </c>
      <c r="D46" s="32"/>
      <c r="E46" s="132"/>
      <c r="F46" s="132">
        <f>'Интерактивный прайс-лист'!$F$26*VLOOKUP(F42,'для поиска'!$B$1:$C$999980,2,0)</f>
        <v>260</v>
      </c>
      <c r="G46" s="39">
        <f>'Интерактивный прайс-лист'!$F$26*VLOOKUP(G42,'для поиска'!$B$1:$C$999980,2,0)</f>
        <v>260</v>
      </c>
      <c r="H46" s="39">
        <f>'Интерактивный прайс-лист'!$F$26*VLOOKUP(H42,'для поиска'!$B$1:$C$999980,2,0)</f>
        <v>260</v>
      </c>
      <c r="I46" s="39">
        <f>'Интерактивный прайс-лист'!$F$26*VLOOKUP(I42,'для поиска'!$B$1:$C$999980,2,0)</f>
        <v>260</v>
      </c>
      <c r="J46" s="39">
        <f>'Интерактивный прайс-лист'!$F$26*VLOOKUP(J42,'для поиска'!$B$1:$C$999980,2,0)</f>
        <v>260</v>
      </c>
      <c r="K46" s="39">
        <f>'Интерактивный прайс-лист'!$F$26*VLOOKUP(K42,'для поиска'!$B$1:$C$999980,2,0)</f>
        <v>260</v>
      </c>
      <c r="L46" s="39">
        <f>'Интерактивный прайс-лист'!$F$26*VLOOKUP(L42,'для поиска'!$B$1:$C$999980,2,0)</f>
        <v>260</v>
      </c>
      <c r="M46" s="39">
        <f>'Интерактивный прайс-лист'!$F$26*VLOOKUP(M42,'для поиска'!$B$1:$C$999980,2,0)</f>
        <v>260</v>
      </c>
      <c r="N46" s="39">
        <f>'Интерактивный прайс-лист'!$F$26*VLOOKUP(N42,'для поиска'!$B$1:$C$999980,2,0)</f>
        <v>260</v>
      </c>
      <c r="O46" s="33">
        <f>'Интерактивный прайс-лист'!$F$26*VLOOKUP(O42,'для поиска'!$B$1:$C$999980,2,0)</f>
        <v>260</v>
      </c>
      <c r="P46" s="154"/>
      <c r="Q46" s="154"/>
      <c r="R46" s="154"/>
      <c r="S46" s="154"/>
    </row>
    <row r="47" spans="1:19" ht="13.5" thickBot="1">
      <c r="A47" s="83" t="s">
        <v>12</v>
      </c>
      <c r="B47" s="167" t="s">
        <v>0</v>
      </c>
      <c r="C47" s="57" t="s">
        <v>568</v>
      </c>
      <c r="D47" s="166"/>
      <c r="E47" s="175"/>
      <c r="F47" s="175" t="s">
        <v>13</v>
      </c>
      <c r="G47" s="36" t="s">
        <v>13</v>
      </c>
      <c r="H47" s="36" t="s">
        <v>13</v>
      </c>
      <c r="I47" s="36" t="s">
        <v>13</v>
      </c>
      <c r="J47" s="36" t="s">
        <v>13</v>
      </c>
      <c r="K47" s="36" t="s">
        <v>13</v>
      </c>
      <c r="L47" s="36" t="s">
        <v>13</v>
      </c>
      <c r="M47" s="36" t="s">
        <v>13</v>
      </c>
      <c r="N47" s="36" t="s">
        <v>13</v>
      </c>
      <c r="O47" s="101" t="s">
        <v>13</v>
      </c>
      <c r="P47" s="154"/>
      <c r="Q47" s="154"/>
      <c r="R47" s="154"/>
      <c r="S47" s="154"/>
    </row>
    <row r="48" spans="1:19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</row>
    <row r="49" spans="1:19" ht="13.5" thickBo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</row>
    <row r="50" spans="1:19" ht="13.5" customHeight="1" thickBot="1">
      <c r="A50" s="584" t="s">
        <v>57</v>
      </c>
      <c r="B50" s="585"/>
      <c r="C50" s="447" t="s">
        <v>569</v>
      </c>
      <c r="D50" s="408" t="s">
        <v>339</v>
      </c>
      <c r="E50" s="408" t="s">
        <v>340</v>
      </c>
      <c r="F50" s="408" t="s">
        <v>341</v>
      </c>
      <c r="G50" s="408" t="s">
        <v>342</v>
      </c>
      <c r="H50" s="408" t="s">
        <v>343</v>
      </c>
      <c r="I50" s="409" t="s">
        <v>344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</row>
    <row r="51" spans="1:19">
      <c r="A51" s="580" t="s">
        <v>4</v>
      </c>
      <c r="B51" s="582" t="s">
        <v>5</v>
      </c>
      <c r="C51" s="76" t="s">
        <v>6</v>
      </c>
      <c r="D51" s="150">
        <v>1.8</v>
      </c>
      <c r="E51" s="180">
        <v>2.2000000000000002</v>
      </c>
      <c r="F51" s="142">
        <v>2.8</v>
      </c>
      <c r="G51" s="180">
        <v>3.6</v>
      </c>
      <c r="H51" s="180">
        <v>4.5</v>
      </c>
      <c r="I51" s="143">
        <v>5.6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</row>
    <row r="52" spans="1:19">
      <c r="A52" s="581"/>
      <c r="B52" s="583"/>
      <c r="C52" s="80" t="s">
        <v>7</v>
      </c>
      <c r="D52" s="147">
        <v>2.2000000000000002</v>
      </c>
      <c r="E52" s="174">
        <v>2.6</v>
      </c>
      <c r="F52" s="104">
        <v>3.2</v>
      </c>
      <c r="G52" s="174">
        <v>4</v>
      </c>
      <c r="H52" s="174">
        <v>5</v>
      </c>
      <c r="I52" s="105">
        <v>6.3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1:19">
      <c r="A53" s="107" t="s">
        <v>8</v>
      </c>
      <c r="B53" s="97" t="s">
        <v>0</v>
      </c>
      <c r="C53" s="248" t="s">
        <v>301</v>
      </c>
      <c r="D53" s="32">
        <f>'Интерактивный прайс-лист'!$F$26*VLOOKUP(D50,'для поиска'!$B$1:$C$99980,2,0)</f>
        <v>770</v>
      </c>
      <c r="E53" s="132">
        <f>'Интерактивный прайс-лист'!$F$26*VLOOKUP(E50,'для поиска'!$B$1:$C$99980,2,0)</f>
        <v>789</v>
      </c>
      <c r="F53" s="39">
        <f>'Интерактивный прайс-лист'!$F$26*VLOOKUP(F50,'для поиска'!$B$1:$C$99980,2,0)</f>
        <v>806</v>
      </c>
      <c r="G53" s="132">
        <f>'Интерактивный прайс-лист'!$F$26*VLOOKUP(G50,'для поиска'!$B$1:$C$99980,2,0)</f>
        <v>848</v>
      </c>
      <c r="H53" s="132">
        <f>'Интерактивный прайс-лист'!$F$26*VLOOKUP(H50,'для поиска'!$B$1:$C$99980,2,0)</f>
        <v>897</v>
      </c>
      <c r="I53" s="33">
        <f>'Интерактивный прайс-лист'!$F$26*VLOOKUP(I50,'для поиска'!$B$1:$C$99980,2,0)</f>
        <v>921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</row>
    <row r="54" spans="1:19" ht="13.5" thickBot="1">
      <c r="A54" s="42" t="s">
        <v>12</v>
      </c>
      <c r="B54" s="43" t="s">
        <v>0</v>
      </c>
      <c r="C54" s="57" t="s">
        <v>568</v>
      </c>
      <c r="D54" s="166" t="s">
        <v>13</v>
      </c>
      <c r="E54" s="175" t="s">
        <v>13</v>
      </c>
      <c r="F54" s="36" t="s">
        <v>13</v>
      </c>
      <c r="G54" s="175" t="s">
        <v>13</v>
      </c>
      <c r="H54" s="175" t="s">
        <v>13</v>
      </c>
      <c r="I54" s="101" t="s">
        <v>13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</row>
    <row r="55" spans="1:19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</row>
    <row r="56" spans="1:19" ht="13.5" thickBo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  <row r="57" spans="1:19" ht="13.5" customHeight="1" thickBot="1">
      <c r="A57" s="584" t="s">
        <v>58</v>
      </c>
      <c r="B57" s="585"/>
      <c r="C57" s="447" t="s">
        <v>570</v>
      </c>
      <c r="D57" s="400"/>
      <c r="E57" s="382" t="s">
        <v>345</v>
      </c>
      <c r="F57" s="382" t="s">
        <v>346</v>
      </c>
      <c r="G57" s="382" t="s">
        <v>347</v>
      </c>
      <c r="H57" s="382" t="s">
        <v>348</v>
      </c>
      <c r="I57" s="382" t="s">
        <v>349</v>
      </c>
      <c r="J57" s="382" t="s">
        <v>350</v>
      </c>
      <c r="K57" s="382" t="s">
        <v>351</v>
      </c>
      <c r="L57" s="382" t="s">
        <v>352</v>
      </c>
      <c r="M57" s="382"/>
      <c r="N57" s="382" t="s">
        <v>353</v>
      </c>
      <c r="O57" s="383" t="s">
        <v>354</v>
      </c>
      <c r="P57" s="154"/>
      <c r="Q57" s="154"/>
      <c r="R57" s="154"/>
      <c r="S57" s="154"/>
    </row>
    <row r="58" spans="1:19">
      <c r="A58" s="574" t="s">
        <v>4</v>
      </c>
      <c r="B58" s="573" t="s">
        <v>5</v>
      </c>
      <c r="C58" s="76" t="s">
        <v>6</v>
      </c>
      <c r="D58" s="150"/>
      <c r="E58" s="180">
        <v>2.2000000000000002</v>
      </c>
      <c r="F58" s="180">
        <v>2.8</v>
      </c>
      <c r="G58" s="180">
        <v>3.6</v>
      </c>
      <c r="H58" s="142">
        <v>4.5</v>
      </c>
      <c r="I58" s="142">
        <v>5.6</v>
      </c>
      <c r="J58" s="142">
        <v>7.1</v>
      </c>
      <c r="K58" s="142">
        <v>8</v>
      </c>
      <c r="L58" s="142">
        <v>9</v>
      </c>
      <c r="M58" s="142"/>
      <c r="N58" s="142">
        <v>11.2</v>
      </c>
      <c r="O58" s="143">
        <v>14</v>
      </c>
      <c r="P58" s="154"/>
      <c r="Q58" s="154"/>
      <c r="R58" s="154"/>
      <c r="S58" s="154"/>
    </row>
    <row r="59" spans="1:19">
      <c r="A59" s="575"/>
      <c r="B59" s="563"/>
      <c r="C59" s="80" t="s">
        <v>7</v>
      </c>
      <c r="D59" s="147"/>
      <c r="E59" s="174">
        <v>2.6</v>
      </c>
      <c r="F59" s="174">
        <v>3.2</v>
      </c>
      <c r="G59" s="174">
        <v>4</v>
      </c>
      <c r="H59" s="104">
        <v>5</v>
      </c>
      <c r="I59" s="104">
        <v>6.3</v>
      </c>
      <c r="J59" s="104">
        <v>8</v>
      </c>
      <c r="K59" s="104">
        <v>9</v>
      </c>
      <c r="L59" s="104">
        <v>10</v>
      </c>
      <c r="M59" s="104"/>
      <c r="N59" s="104">
        <v>12.5</v>
      </c>
      <c r="O59" s="105">
        <v>15.5</v>
      </c>
      <c r="P59" s="154"/>
      <c r="Q59" s="154"/>
      <c r="R59" s="154"/>
      <c r="S59" s="154"/>
    </row>
    <row r="60" spans="1:19">
      <c r="A60" s="107" t="s">
        <v>8</v>
      </c>
      <c r="B60" s="99" t="s">
        <v>0</v>
      </c>
      <c r="C60" s="248" t="s">
        <v>301</v>
      </c>
      <c r="D60" s="32"/>
      <c r="E60" s="132">
        <f>'Интерактивный прайс-лист'!$F$26*VLOOKUP(E57,'для поиска'!$B$1:$C$99980,2,0)</f>
        <v>673</v>
      </c>
      <c r="F60" s="132">
        <f>'Интерактивный прайс-лист'!$F$26*VLOOKUP(F57,'для поиска'!$B$1:$C$99980,2,0)</f>
        <v>697</v>
      </c>
      <c r="G60" s="132">
        <f>'Интерактивный прайс-лист'!$F$26*VLOOKUP(G57,'для поиска'!$B$1:$C$99980,2,0)</f>
        <v>708</v>
      </c>
      <c r="H60" s="39">
        <f>'Интерактивный прайс-лист'!$F$26*VLOOKUP(H57,'для поиска'!$B$1:$C$99980,2,0)</f>
        <v>894</v>
      </c>
      <c r="I60" s="39">
        <f>'Интерактивный прайс-лист'!$F$26*VLOOKUP(I57,'для поиска'!$B$1:$C$99980,2,0)</f>
        <v>914</v>
      </c>
      <c r="J60" s="39">
        <f>'Интерактивный прайс-лист'!$F$26*VLOOKUP(J57,'для поиска'!$B$1:$C$99980,2,0)</f>
        <v>934</v>
      </c>
      <c r="K60" s="39">
        <f>'Интерактивный прайс-лист'!$F$26*VLOOKUP(K57,'для поиска'!$B$1:$C$99980,2,0)</f>
        <v>1008</v>
      </c>
      <c r="L60" s="39">
        <f>'Интерактивный прайс-лист'!$F$26*VLOOKUP(L57,'для поиска'!$B$1:$C$99980,2,0)</f>
        <v>1058</v>
      </c>
      <c r="M60" s="39"/>
      <c r="N60" s="39">
        <f>'Интерактивный прайс-лист'!$F$26*VLOOKUP(N57,'для поиска'!$B$1:$C$99980,2,0)</f>
        <v>1143</v>
      </c>
      <c r="O60" s="33">
        <f>'Интерактивный прайс-лист'!$F$26*VLOOKUP(O57,'для поиска'!$B$1:$C$99980,2,0)</f>
        <v>1175</v>
      </c>
      <c r="P60" s="154"/>
      <c r="Q60" s="154"/>
      <c r="R60" s="154"/>
      <c r="S60" s="154"/>
    </row>
    <row r="61" spans="1:19" ht="13.5" thickBot="1">
      <c r="A61" s="168" t="s">
        <v>12</v>
      </c>
      <c r="B61" s="169" t="s">
        <v>0</v>
      </c>
      <c r="C61" s="57" t="s">
        <v>568</v>
      </c>
      <c r="D61" s="166"/>
      <c r="E61" s="175" t="s">
        <v>13</v>
      </c>
      <c r="F61" s="175" t="s">
        <v>13</v>
      </c>
      <c r="G61" s="175" t="s">
        <v>13</v>
      </c>
      <c r="H61" s="36" t="s">
        <v>13</v>
      </c>
      <c r="I61" s="36" t="s">
        <v>13</v>
      </c>
      <c r="J61" s="36" t="s">
        <v>13</v>
      </c>
      <c r="K61" s="36" t="s">
        <v>13</v>
      </c>
      <c r="L61" s="36" t="s">
        <v>13</v>
      </c>
      <c r="M61" s="36"/>
      <c r="N61" s="36" t="s">
        <v>13</v>
      </c>
      <c r="O61" s="101" t="s">
        <v>13</v>
      </c>
      <c r="P61" s="154"/>
      <c r="Q61" s="154"/>
      <c r="R61" s="154"/>
      <c r="S61" s="154"/>
    </row>
    <row r="62" spans="1:19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</row>
    <row r="63" spans="1:19" ht="13.5" thickBo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</row>
    <row r="64" spans="1:19" ht="13.5" customHeight="1" thickBot="1">
      <c r="A64" s="584" t="s">
        <v>59</v>
      </c>
      <c r="B64" s="585"/>
      <c r="C64" s="447" t="s">
        <v>571</v>
      </c>
      <c r="D64" s="400"/>
      <c r="E64" s="408"/>
      <c r="F64" s="408"/>
      <c r="G64" s="408"/>
      <c r="H64" s="408"/>
      <c r="I64" s="408"/>
      <c r="J64" s="408" t="s">
        <v>355</v>
      </c>
      <c r="K64" s="408" t="s">
        <v>356</v>
      </c>
      <c r="L64" s="408" t="s">
        <v>357</v>
      </c>
      <c r="M64" s="408"/>
      <c r="N64" s="408" t="s">
        <v>358</v>
      </c>
      <c r="O64" s="408" t="s">
        <v>359</v>
      </c>
      <c r="P64" s="408" t="s">
        <v>360</v>
      </c>
      <c r="Q64" s="408" t="s">
        <v>361</v>
      </c>
      <c r="R64" s="408" t="s">
        <v>362</v>
      </c>
      <c r="S64" s="409" t="s">
        <v>363</v>
      </c>
    </row>
    <row r="65" spans="1:19">
      <c r="A65" s="580" t="s">
        <v>4</v>
      </c>
      <c r="B65" s="582" t="s">
        <v>5</v>
      </c>
      <c r="C65" s="76" t="s">
        <v>6</v>
      </c>
      <c r="D65" s="106"/>
      <c r="E65" s="106"/>
      <c r="F65" s="106"/>
      <c r="G65" s="106"/>
      <c r="H65" s="106"/>
      <c r="I65" s="106"/>
      <c r="J65" s="106">
        <v>7.1</v>
      </c>
      <c r="K65" s="106">
        <v>8</v>
      </c>
      <c r="L65" s="106">
        <v>9</v>
      </c>
      <c r="M65" s="106"/>
      <c r="N65" s="106">
        <v>11.2</v>
      </c>
      <c r="O65" s="106">
        <v>14</v>
      </c>
      <c r="P65" s="220">
        <v>16</v>
      </c>
      <c r="Q65" s="142">
        <v>20</v>
      </c>
      <c r="R65" s="142">
        <v>25</v>
      </c>
      <c r="S65" s="221">
        <v>28</v>
      </c>
    </row>
    <row r="66" spans="1:19">
      <c r="A66" s="581"/>
      <c r="B66" s="583"/>
      <c r="C66" s="80" t="s">
        <v>7</v>
      </c>
      <c r="D66" s="104"/>
      <c r="E66" s="104"/>
      <c r="F66" s="104"/>
      <c r="G66" s="104"/>
      <c r="H66" s="104"/>
      <c r="I66" s="104"/>
      <c r="J66" s="104">
        <v>8</v>
      </c>
      <c r="K66" s="104">
        <v>9</v>
      </c>
      <c r="L66" s="104">
        <v>10</v>
      </c>
      <c r="M66" s="104"/>
      <c r="N66" s="104">
        <v>12.5</v>
      </c>
      <c r="O66" s="104">
        <v>16</v>
      </c>
      <c r="P66" s="185">
        <v>18</v>
      </c>
      <c r="Q66" s="104">
        <v>22.5</v>
      </c>
      <c r="R66" s="104">
        <v>26</v>
      </c>
      <c r="S66" s="149">
        <v>31.5</v>
      </c>
    </row>
    <row r="67" spans="1:19">
      <c r="A67" s="96" t="s">
        <v>10</v>
      </c>
      <c r="B67" s="97" t="s">
        <v>0</v>
      </c>
      <c r="C67" s="248" t="s">
        <v>301</v>
      </c>
      <c r="D67" s="39"/>
      <c r="E67" s="39"/>
      <c r="F67" s="39"/>
      <c r="G67" s="39"/>
      <c r="H67" s="39"/>
      <c r="I67" s="39"/>
      <c r="J67" s="39">
        <f>'Интерактивный прайс-лист'!$F$26*VLOOKUP(J64,'для поиска'!$B$1:$C$99980,2,0)</f>
        <v>1039</v>
      </c>
      <c r="K67" s="39">
        <f>'Интерактивный прайс-лист'!$F$26*VLOOKUP(K64,'для поиска'!$B$1:$C$99980,2,0)</f>
        <v>1124</v>
      </c>
      <c r="L67" s="39">
        <f>'Интерактивный прайс-лист'!$F$26*VLOOKUP(L64,'для поиска'!$B$1:$C$99980,2,0)</f>
        <v>1167</v>
      </c>
      <c r="M67" s="39"/>
      <c r="N67" s="39">
        <f>'Интерактивный прайс-лист'!$F$26*VLOOKUP(N64,'для поиска'!$B$1:$C$99980,2,0)</f>
        <v>1192</v>
      </c>
      <c r="O67" s="39">
        <f>'Интерактивный прайс-лист'!$F$26*VLOOKUP(O64,'для поиска'!$B$1:$C$99980,2,0)</f>
        <v>1225</v>
      </c>
      <c r="P67" s="184">
        <f>'Интерактивный прайс-лист'!$F$26*VLOOKUP(P64,'для поиска'!$B$1:$C$99980,2,0)</f>
        <v>1326</v>
      </c>
      <c r="Q67" s="39">
        <f>'Интерактивный прайс-лист'!$F$26*VLOOKUP(Q64,'для поиска'!$B$1:$C$99980,2,0)</f>
        <v>2238</v>
      </c>
      <c r="R67" s="39">
        <f>'Интерактивный прайс-лист'!$F$26*VLOOKUP(R64,'для поиска'!$B$1:$C$99980,2,0)</f>
        <v>2271</v>
      </c>
      <c r="S67" s="131">
        <f>'Интерактивный прайс-лист'!$F$26*VLOOKUP(S64,'для поиска'!$B$1:$C$99980,2,0)</f>
        <v>2299</v>
      </c>
    </row>
    <row r="68" spans="1:19" ht="13.5" thickBot="1">
      <c r="A68" s="42" t="s">
        <v>12</v>
      </c>
      <c r="B68" s="43" t="s">
        <v>0</v>
      </c>
      <c r="C68" s="57" t="s">
        <v>568</v>
      </c>
      <c r="D68" s="36"/>
      <c r="E68" s="36"/>
      <c r="F68" s="36"/>
      <c r="G68" s="36"/>
      <c r="H68" s="36"/>
      <c r="I68" s="36"/>
      <c r="J68" s="36" t="s">
        <v>13</v>
      </c>
      <c r="K68" s="36" t="s">
        <v>13</v>
      </c>
      <c r="L68" s="36" t="s">
        <v>13</v>
      </c>
      <c r="M68" s="36"/>
      <c r="N68" s="36" t="s">
        <v>13</v>
      </c>
      <c r="O68" s="36" t="s">
        <v>13</v>
      </c>
      <c r="P68" s="169" t="s">
        <v>13</v>
      </c>
      <c r="Q68" s="36" t="s">
        <v>13</v>
      </c>
      <c r="R68" s="36" t="s">
        <v>13</v>
      </c>
      <c r="S68" s="217" t="s">
        <v>13</v>
      </c>
    </row>
    <row r="69" spans="1:19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</row>
    <row r="70" spans="1:19" ht="13.5" thickBot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</row>
    <row r="71" spans="1:19" ht="13.5" thickBot="1">
      <c r="A71" s="586" t="s">
        <v>529</v>
      </c>
      <c r="B71" s="587"/>
      <c r="C71" s="587"/>
      <c r="D71" s="400"/>
      <c r="E71" s="408"/>
      <c r="F71" s="408"/>
      <c r="G71" s="408" t="s">
        <v>364</v>
      </c>
      <c r="H71" s="408" t="s">
        <v>365</v>
      </c>
      <c r="I71" s="408" t="s">
        <v>366</v>
      </c>
      <c r="J71" s="408" t="s">
        <v>367</v>
      </c>
      <c r="K71" s="408" t="s">
        <v>368</v>
      </c>
      <c r="L71" s="408" t="s">
        <v>369</v>
      </c>
      <c r="M71" s="408"/>
      <c r="N71" s="408" t="s">
        <v>370</v>
      </c>
      <c r="O71" s="409" t="s">
        <v>371</v>
      </c>
      <c r="P71" s="154"/>
      <c r="Q71" s="154"/>
      <c r="R71" s="154"/>
      <c r="S71" s="154"/>
    </row>
    <row r="72" spans="1:19">
      <c r="A72" s="580" t="s">
        <v>4</v>
      </c>
      <c r="B72" s="582" t="s">
        <v>5</v>
      </c>
      <c r="C72" s="76" t="s">
        <v>6</v>
      </c>
      <c r="D72" s="106"/>
      <c r="E72" s="106"/>
      <c r="F72" s="106"/>
      <c r="G72" s="106">
        <v>3.6</v>
      </c>
      <c r="H72" s="106">
        <v>4.5</v>
      </c>
      <c r="I72" s="106">
        <v>5.6</v>
      </c>
      <c r="J72" s="106">
        <v>7.1</v>
      </c>
      <c r="K72" s="106">
        <v>8</v>
      </c>
      <c r="L72" s="106">
        <v>9</v>
      </c>
      <c r="M72" s="142"/>
      <c r="N72" s="173">
        <v>11.2</v>
      </c>
      <c r="O72" s="111">
        <v>14</v>
      </c>
      <c r="P72" s="154"/>
      <c r="Q72" s="154"/>
      <c r="R72" s="154"/>
      <c r="S72" s="154"/>
    </row>
    <row r="73" spans="1:19">
      <c r="A73" s="581"/>
      <c r="B73" s="583"/>
      <c r="C73" s="80" t="s">
        <v>7</v>
      </c>
      <c r="D73" s="104"/>
      <c r="E73" s="104"/>
      <c r="F73" s="104"/>
      <c r="G73" s="104">
        <v>4</v>
      </c>
      <c r="H73" s="104">
        <v>5</v>
      </c>
      <c r="I73" s="104">
        <v>6.3</v>
      </c>
      <c r="J73" s="104">
        <v>8</v>
      </c>
      <c r="K73" s="104">
        <v>9</v>
      </c>
      <c r="L73" s="104">
        <v>10</v>
      </c>
      <c r="M73" s="104"/>
      <c r="N73" s="174">
        <v>12.5</v>
      </c>
      <c r="O73" s="105">
        <v>15.5</v>
      </c>
      <c r="P73" s="154"/>
      <c r="Q73" s="154"/>
      <c r="R73" s="154"/>
      <c r="S73" s="154"/>
    </row>
    <row r="74" spans="1:19">
      <c r="A74" s="107" t="s">
        <v>8</v>
      </c>
      <c r="B74" s="99" t="s">
        <v>0</v>
      </c>
      <c r="C74" s="248" t="s">
        <v>301</v>
      </c>
      <c r="D74" s="39"/>
      <c r="E74" s="39"/>
      <c r="F74" s="39"/>
      <c r="G74" s="39">
        <f>'Интерактивный прайс-лист'!$F$26*VLOOKUP(G71,'для поиска'!$B$1:$C$99980,2,0)</f>
        <v>1021</v>
      </c>
      <c r="H74" s="39">
        <f>'Интерактивный прайс-лист'!$F$26*VLOOKUP(H71,'для поиска'!$B$1:$C$99980,2,0)</f>
        <v>1047</v>
      </c>
      <c r="I74" s="39">
        <f>'Интерактивный прайс-лист'!$F$26*VLOOKUP(I71,'для поиска'!$B$1:$C$99980,2,0)</f>
        <v>1070</v>
      </c>
      <c r="J74" s="39">
        <f>'Интерактивный прайс-лист'!$F$26*VLOOKUP(J71,'для поиска'!$B$1:$C$99980,2,0)</f>
        <v>1136</v>
      </c>
      <c r="K74" s="39">
        <f>'Интерактивный прайс-лист'!$F$26*VLOOKUP(K71,'для поиска'!$B$1:$C$99980,2,0)</f>
        <v>1193</v>
      </c>
      <c r="L74" s="39">
        <f>'Интерактивный прайс-лист'!$F$26*VLOOKUP(L71,'для поиска'!$B$1:$C$99980,2,0)</f>
        <v>1254</v>
      </c>
      <c r="M74" s="39"/>
      <c r="N74" s="132">
        <f>'Интерактивный прайс-лист'!$F$26*VLOOKUP(N71,'для поиска'!$B$1:$C$99980,2,0)</f>
        <v>1444</v>
      </c>
      <c r="O74" s="33">
        <f>'Интерактивный прайс-лист'!$F$26*VLOOKUP(O71,'для поиска'!$B$1:$C$99980,2,0)</f>
        <v>1567</v>
      </c>
      <c r="P74" s="154"/>
      <c r="Q74" s="154"/>
      <c r="R74" s="154"/>
      <c r="S74" s="154"/>
    </row>
    <row r="75" spans="1:19" ht="13.5" thickBot="1">
      <c r="A75" s="42" t="s">
        <v>12</v>
      </c>
      <c r="B75" s="43" t="s">
        <v>0</v>
      </c>
      <c r="C75" s="57" t="s">
        <v>568</v>
      </c>
      <c r="D75" s="36"/>
      <c r="E75" s="36"/>
      <c r="F75" s="36"/>
      <c r="G75" s="36" t="s">
        <v>13</v>
      </c>
      <c r="H75" s="36" t="s">
        <v>13</v>
      </c>
      <c r="I75" s="36" t="s">
        <v>13</v>
      </c>
      <c r="J75" s="36" t="s">
        <v>13</v>
      </c>
      <c r="K75" s="36" t="s">
        <v>13</v>
      </c>
      <c r="L75" s="36" t="s">
        <v>13</v>
      </c>
      <c r="M75" s="36"/>
      <c r="N75" s="175" t="s">
        <v>13</v>
      </c>
      <c r="O75" s="101" t="s">
        <v>13</v>
      </c>
      <c r="P75" s="154"/>
      <c r="Q75" s="154"/>
      <c r="R75" s="154"/>
      <c r="S75" s="154"/>
    </row>
    <row r="76" spans="1:19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</row>
    <row r="77" spans="1:19" ht="13.5" thickBo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</row>
    <row r="78" spans="1:19" ht="13.5" thickBot="1">
      <c r="A78" s="586" t="s">
        <v>531</v>
      </c>
      <c r="B78" s="587"/>
      <c r="C78" s="587"/>
      <c r="D78" s="400"/>
      <c r="E78" s="408" t="s">
        <v>372</v>
      </c>
      <c r="F78" s="408" t="s">
        <v>373</v>
      </c>
      <c r="G78" s="408" t="s">
        <v>374</v>
      </c>
      <c r="H78" s="408" t="s">
        <v>375</v>
      </c>
      <c r="I78" s="408" t="s">
        <v>376</v>
      </c>
      <c r="J78" s="408" t="s">
        <v>377</v>
      </c>
      <c r="K78" s="409" t="s">
        <v>378</v>
      </c>
      <c r="L78" s="155"/>
      <c r="M78" s="155"/>
      <c r="N78" s="155"/>
      <c r="O78" s="155"/>
      <c r="P78" s="154"/>
      <c r="Q78" s="154"/>
      <c r="R78" s="154"/>
      <c r="S78" s="154"/>
    </row>
    <row r="79" spans="1:19">
      <c r="A79" s="580" t="s">
        <v>4</v>
      </c>
      <c r="B79" s="582" t="s">
        <v>5</v>
      </c>
      <c r="C79" s="76" t="s">
        <v>6</v>
      </c>
      <c r="D79" s="106"/>
      <c r="E79" s="106">
        <v>2.2000000000000002</v>
      </c>
      <c r="F79" s="106">
        <v>2.8</v>
      </c>
      <c r="G79" s="106">
        <v>3.6</v>
      </c>
      <c r="H79" s="106">
        <v>4.5</v>
      </c>
      <c r="I79" s="106">
        <v>5.6</v>
      </c>
      <c r="J79" s="106">
        <v>7.1</v>
      </c>
      <c r="K79" s="111">
        <v>8</v>
      </c>
      <c r="L79" s="155"/>
      <c r="M79" s="155"/>
      <c r="N79" s="155"/>
      <c r="O79" s="155"/>
      <c r="P79" s="154"/>
      <c r="Q79" s="154"/>
      <c r="R79" s="154"/>
      <c r="S79" s="154"/>
    </row>
    <row r="80" spans="1:19">
      <c r="A80" s="581"/>
      <c r="B80" s="583"/>
      <c r="C80" s="80" t="s">
        <v>7</v>
      </c>
      <c r="D80" s="104"/>
      <c r="E80" s="104">
        <v>2.6</v>
      </c>
      <c r="F80" s="104">
        <v>3.2</v>
      </c>
      <c r="G80" s="104">
        <v>4</v>
      </c>
      <c r="H80" s="104">
        <v>5</v>
      </c>
      <c r="I80" s="104">
        <v>6.3</v>
      </c>
      <c r="J80" s="104">
        <v>8</v>
      </c>
      <c r="K80" s="105">
        <v>9</v>
      </c>
      <c r="L80" s="155"/>
      <c r="M80" s="155"/>
      <c r="N80" s="155"/>
      <c r="O80" s="155"/>
      <c r="P80" s="154"/>
      <c r="Q80" s="154"/>
      <c r="R80" s="154"/>
      <c r="S80" s="154"/>
    </row>
    <row r="81" spans="1:19">
      <c r="A81" s="107" t="s">
        <v>8</v>
      </c>
      <c r="B81" s="99" t="s">
        <v>0</v>
      </c>
      <c r="C81" s="248" t="s">
        <v>301</v>
      </c>
      <c r="D81" s="39"/>
      <c r="E81" s="39">
        <f>'Интерактивный прайс-лист'!$F$26*VLOOKUP(E78,'для поиска'!$B$1:$C$99980,2,0)</f>
        <v>723</v>
      </c>
      <c r="F81" s="39">
        <f>'Интерактивный прайс-лист'!$F$26*VLOOKUP(F78,'для поиска'!$B$1:$C$99980,2,0)</f>
        <v>747</v>
      </c>
      <c r="G81" s="39">
        <f>'Интерактивный прайс-лист'!$F$26*VLOOKUP(G78,'для поиска'!$B$1:$C$99980,2,0)</f>
        <v>851</v>
      </c>
      <c r="H81" s="39">
        <f>'Интерактивный прайс-лист'!$F$26*VLOOKUP(H78,'для поиска'!$B$1:$C$99980,2,0)</f>
        <v>864</v>
      </c>
      <c r="I81" s="39">
        <f>'Интерактивный прайс-лист'!$F$26*VLOOKUP(I78,'для поиска'!$B$1:$C$99980,2,0)</f>
        <v>936</v>
      </c>
      <c r="J81" s="39">
        <f>'Интерактивный прайс-лист'!$F$26*VLOOKUP(J78,'для поиска'!$B$1:$C$99980,2,0)</f>
        <v>944</v>
      </c>
      <c r="K81" s="33">
        <f>'Интерактивный прайс-лист'!$F$26*VLOOKUP(K78,'для поиска'!$B$1:$C$99980,2,0)</f>
        <v>1007</v>
      </c>
      <c r="L81" s="155"/>
      <c r="M81" s="155"/>
      <c r="N81" s="155"/>
      <c r="O81" s="155"/>
      <c r="P81" s="154"/>
      <c r="Q81" s="154"/>
      <c r="R81" s="154"/>
      <c r="S81" s="154"/>
    </row>
    <row r="82" spans="1:19" ht="13.5" thickBot="1">
      <c r="A82" s="42" t="s">
        <v>12</v>
      </c>
      <c r="B82" s="43" t="s">
        <v>0</v>
      </c>
      <c r="C82" s="57" t="s">
        <v>568</v>
      </c>
      <c r="D82" s="36"/>
      <c r="E82" s="36" t="s">
        <v>13</v>
      </c>
      <c r="F82" s="36" t="s">
        <v>13</v>
      </c>
      <c r="G82" s="36" t="s">
        <v>13</v>
      </c>
      <c r="H82" s="36" t="s">
        <v>13</v>
      </c>
      <c r="I82" s="36" t="s">
        <v>13</v>
      </c>
      <c r="J82" s="36" t="s">
        <v>13</v>
      </c>
      <c r="K82" s="101" t="s">
        <v>13</v>
      </c>
      <c r="L82" s="155"/>
      <c r="M82" s="155"/>
      <c r="N82" s="155"/>
      <c r="O82" s="155"/>
      <c r="P82" s="154"/>
      <c r="Q82" s="154"/>
      <c r="R82" s="154"/>
      <c r="S82" s="154"/>
    </row>
    <row r="83" spans="1:19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</row>
    <row r="84" spans="1:19" ht="13.5" thickBo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</row>
    <row r="85" spans="1:19" ht="13.5" thickBot="1">
      <c r="A85" s="595" t="s">
        <v>488</v>
      </c>
      <c r="B85" s="596"/>
      <c r="C85" s="596"/>
      <c r="D85" s="408"/>
      <c r="E85" s="408" t="s">
        <v>379</v>
      </c>
      <c r="F85" s="408" t="s">
        <v>380</v>
      </c>
      <c r="G85" s="408" t="s">
        <v>381</v>
      </c>
      <c r="H85" s="409" t="s">
        <v>382</v>
      </c>
      <c r="I85" s="155"/>
      <c r="J85" s="154"/>
      <c r="K85" s="154"/>
      <c r="L85" s="154"/>
      <c r="M85" s="154"/>
      <c r="N85" s="154"/>
      <c r="O85" s="154"/>
      <c r="P85" s="154"/>
      <c r="Q85" s="154"/>
      <c r="R85" s="154"/>
      <c r="S85" s="154"/>
    </row>
    <row r="86" spans="1:19">
      <c r="A86" s="580" t="s">
        <v>4</v>
      </c>
      <c r="B86" s="582" t="s">
        <v>5</v>
      </c>
      <c r="C86" s="76" t="s">
        <v>6</v>
      </c>
      <c r="D86" s="77"/>
      <c r="E86" s="180">
        <v>2.2000000000000002</v>
      </c>
      <c r="F86" s="142">
        <v>2.8</v>
      </c>
      <c r="G86" s="180">
        <v>3.6</v>
      </c>
      <c r="H86" s="305">
        <v>4.5</v>
      </c>
      <c r="I86" s="155"/>
      <c r="J86" s="154"/>
      <c r="K86" s="154"/>
      <c r="L86" s="154"/>
      <c r="M86" s="154"/>
      <c r="N86" s="154"/>
      <c r="O86" s="154"/>
      <c r="P86" s="154"/>
      <c r="Q86" s="154"/>
      <c r="R86" s="154"/>
      <c r="S86" s="154"/>
    </row>
    <row r="87" spans="1:19">
      <c r="A87" s="581"/>
      <c r="B87" s="583"/>
      <c r="C87" s="80" t="s">
        <v>7</v>
      </c>
      <c r="D87" s="81"/>
      <c r="E87" s="174">
        <v>2.6</v>
      </c>
      <c r="F87" s="104">
        <v>3.2</v>
      </c>
      <c r="G87" s="174">
        <v>4</v>
      </c>
      <c r="H87" s="149">
        <v>5</v>
      </c>
      <c r="I87" s="155"/>
      <c r="J87" s="154"/>
      <c r="K87" s="154"/>
      <c r="L87" s="154"/>
      <c r="M87" s="154"/>
      <c r="N87" s="154"/>
      <c r="O87" s="154"/>
      <c r="P87" s="154"/>
      <c r="Q87" s="154"/>
      <c r="R87" s="154"/>
      <c r="S87" s="154"/>
    </row>
    <row r="88" spans="1:19">
      <c r="A88" s="107" t="s">
        <v>8</v>
      </c>
      <c r="B88" s="97" t="s">
        <v>0</v>
      </c>
      <c r="C88" s="98" t="s">
        <v>301</v>
      </c>
      <c r="D88" s="32"/>
      <c r="E88" s="132">
        <f>'Интерактивный прайс-лист'!$F$26*VLOOKUP(E85,'для поиска'!$B$1:$C$99980,2,0)</f>
        <v>845</v>
      </c>
      <c r="F88" s="39">
        <f>'Интерактивный прайс-лист'!$F$26*VLOOKUP(F85,'для поиска'!$B$1:$C$99980,2,0)</f>
        <v>878</v>
      </c>
      <c r="G88" s="132">
        <f>'Интерактивный прайс-лист'!$F$26*VLOOKUP(G85,'для поиска'!$B$1:$C$99980,2,0)</f>
        <v>919</v>
      </c>
      <c r="H88" s="131">
        <f>'Интерактивный прайс-лист'!$F$26*VLOOKUP(H85,'для поиска'!$B$1:$C$99980,2,0)</f>
        <v>952</v>
      </c>
      <c r="I88" s="155"/>
      <c r="J88" s="154"/>
      <c r="K88" s="154"/>
      <c r="L88" s="154"/>
      <c r="M88" s="154"/>
      <c r="N88" s="154"/>
      <c r="O88" s="154"/>
      <c r="P88" s="154"/>
      <c r="Q88" s="154"/>
      <c r="R88" s="154"/>
      <c r="S88" s="154"/>
    </row>
    <row r="89" spans="1:19" ht="13.5" thickBot="1">
      <c r="A89" s="42" t="s">
        <v>12</v>
      </c>
      <c r="B89" s="43" t="s">
        <v>0</v>
      </c>
      <c r="C89" s="57" t="s">
        <v>568</v>
      </c>
      <c r="D89" s="166"/>
      <c r="E89" s="175" t="s">
        <v>13</v>
      </c>
      <c r="F89" s="36" t="s">
        <v>13</v>
      </c>
      <c r="G89" s="175" t="s">
        <v>13</v>
      </c>
      <c r="H89" s="217" t="s">
        <v>13</v>
      </c>
      <c r="I89" s="155"/>
      <c r="J89" s="154"/>
      <c r="K89" s="154"/>
      <c r="L89" s="154"/>
      <c r="M89" s="154"/>
      <c r="N89" s="154"/>
      <c r="O89" s="154"/>
      <c r="P89" s="154"/>
      <c r="Q89" s="154"/>
      <c r="R89" s="154"/>
      <c r="S89" s="154"/>
    </row>
    <row r="90" spans="1:19">
      <c r="A90" s="154"/>
      <c r="B90" s="154"/>
      <c r="C90" s="154"/>
      <c r="D90" s="154"/>
      <c r="E90" s="154"/>
      <c r="F90" s="154"/>
      <c r="G90" s="154"/>
      <c r="H90" s="154"/>
      <c r="I90" s="155"/>
      <c r="J90" s="154"/>
      <c r="K90" s="154"/>
      <c r="L90" s="154"/>
      <c r="M90" s="154"/>
      <c r="N90" s="154"/>
      <c r="O90" s="154"/>
      <c r="P90" s="154"/>
      <c r="Q90" s="154"/>
      <c r="R90" s="154"/>
      <c r="S90" s="154"/>
    </row>
    <row r="91" spans="1:19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</row>
    <row r="92" spans="1:19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</row>
    <row r="93" spans="1:19">
      <c r="A93" s="154" t="s">
        <v>17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</row>
    <row r="94" spans="1:19">
      <c r="A94" s="560" t="s">
        <v>69</v>
      </c>
      <c r="B94" s="560"/>
      <c r="C94" s="560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</row>
    <row r="95" spans="1:19">
      <c r="A95" s="310" t="s">
        <v>491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</row>
    <row r="96" spans="1:19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</row>
    <row r="97" spans="1:19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</row>
    <row r="98" spans="1:19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</row>
    <row r="99" spans="1:19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</row>
  </sheetData>
  <sheetProtection password="CC0B" sheet="1" objects="1" scenarios="1"/>
  <customSheetViews>
    <customSheetView guid="{3A092BD9-6659-4452-96E0-C67775D68B1A}" showRuler="0">
      <pane xSplit="3" ySplit="5" topLeftCell="D96" activePane="bottomRight" state="frozen"/>
      <selection pane="bottomRight" activeCell="E125" sqref="E125"/>
      <pageMargins left="0.75" right="0.75" top="1" bottom="1" header="0.5" footer="0.5"/>
      <headerFooter alignWithMargins="0"/>
    </customSheetView>
  </customSheetViews>
  <mergeCells count="53">
    <mergeCell ref="A94:C94"/>
    <mergeCell ref="A7:C7"/>
    <mergeCell ref="A8:A9"/>
    <mergeCell ref="B8:B9"/>
    <mergeCell ref="A34:A35"/>
    <mergeCell ref="A23:C23"/>
    <mergeCell ref="A25:A26"/>
    <mergeCell ref="B25:B26"/>
    <mergeCell ref="A14:C14"/>
    <mergeCell ref="A16:A17"/>
    <mergeCell ref="B16:B17"/>
    <mergeCell ref="A32:C32"/>
    <mergeCell ref="A41:C41"/>
    <mergeCell ref="B34:B35"/>
    <mergeCell ref="A58:A59"/>
    <mergeCell ref="A85:C85"/>
    <mergeCell ref="A1:C1"/>
    <mergeCell ref="E2:E3"/>
    <mergeCell ref="F2:F3"/>
    <mergeCell ref="G2:G3"/>
    <mergeCell ref="H2:H3"/>
    <mergeCell ref="A2:C3"/>
    <mergeCell ref="D1:S1"/>
    <mergeCell ref="M2:M3"/>
    <mergeCell ref="P2:P3"/>
    <mergeCell ref="D2:D3"/>
    <mergeCell ref="S2:S3"/>
    <mergeCell ref="I2:I3"/>
    <mergeCell ref="J2:J3"/>
    <mergeCell ref="Q2:Q3"/>
    <mergeCell ref="R2:R3"/>
    <mergeCell ref="N2:N3"/>
    <mergeCell ref="O2:O3"/>
    <mergeCell ref="A78:C78"/>
    <mergeCell ref="A79:A80"/>
    <mergeCell ref="B79:B80"/>
    <mergeCell ref="K2:K3"/>
    <mergeCell ref="L2:L3"/>
    <mergeCell ref="A72:A73"/>
    <mergeCell ref="B72:B73"/>
    <mergeCell ref="A71:C71"/>
    <mergeCell ref="A65:A66"/>
    <mergeCell ref="B65:B66"/>
    <mergeCell ref="B58:B59"/>
    <mergeCell ref="A51:A52"/>
    <mergeCell ref="B51:B52"/>
    <mergeCell ref="A86:A87"/>
    <mergeCell ref="B86:B87"/>
    <mergeCell ref="A43:A44"/>
    <mergeCell ref="B43:B44"/>
    <mergeCell ref="A50:B50"/>
    <mergeCell ref="A57:B57"/>
    <mergeCell ref="A64:B64"/>
  </mergeCells>
  <phoneticPr fontId="4" type="noConversion"/>
  <hyperlinks>
    <hyperlink ref="A95" location="'Доп_обор_MIV V4+'!A1" display="Дополнительное оборудование для систем MIV V4+"/>
  </hyperlinks>
  <pageMargins left="0.12" right="0.2" top="0.67" bottom="0.98425196850393704" header="0.51181102362204722" footer="0.51181102362204722"/>
  <pageSetup paperSize="9" scale="36" fitToHeight="18" orientation="landscape" r:id="rId1"/>
  <headerFooter alignWithMargins="0"/>
  <rowBreaks count="1" manualBreakCount="1">
    <brk id="39" max="18" man="1"/>
  </rowBreaks>
  <colBreaks count="1" manualBreakCount="1">
    <brk id="19" min="1" max="10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"/>
  <sheetViews>
    <sheetView view="pageBreakPreview" zoomScale="85" zoomScaleNormal="70" zoomScaleSheetLayoutView="85" workbookViewId="0">
      <pane xSplit="3" ySplit="4" topLeftCell="D5" activePane="bottomRight" state="frozen"/>
      <selection pane="topRight" activeCell="D1" sqref="D1"/>
      <selection pane="bottomLeft" activeCell="A11" sqref="A11"/>
      <selection pane="bottomRight" activeCell="C17" sqref="C17"/>
    </sheetView>
  </sheetViews>
  <sheetFormatPr defaultRowHeight="12.75"/>
  <cols>
    <col min="1" max="1" width="29.42578125" style="8" bestFit="1" customWidth="1"/>
    <col min="2" max="2" width="14.85546875" style="8" customWidth="1"/>
    <col min="3" max="3" width="18.7109375" style="8" customWidth="1"/>
    <col min="4" max="11" width="19.5703125" style="8" customWidth="1"/>
    <col min="12" max="23" width="16.85546875" style="155" customWidth="1"/>
    <col min="24" max="58" width="9.140625" style="155"/>
    <col min="59" max="16384" width="9.140625" style="8"/>
  </cols>
  <sheetData>
    <row r="1" spans="1:58" s="433" customFormat="1" ht="15.75" thickBot="1">
      <c r="A1" s="507"/>
      <c r="B1" s="507"/>
      <c r="C1" s="508"/>
      <c r="D1" s="588" t="s">
        <v>45</v>
      </c>
      <c r="E1" s="589"/>
      <c r="F1" s="589"/>
      <c r="G1" s="589"/>
      <c r="H1" s="589"/>
      <c r="I1" s="589"/>
      <c r="J1" s="589"/>
      <c r="K1" s="589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</row>
    <row r="2" spans="1:58" s="10" customFormat="1" ht="12.75" customHeight="1">
      <c r="A2" s="499" t="s">
        <v>383</v>
      </c>
      <c r="B2" s="500"/>
      <c r="C2" s="501"/>
      <c r="D2" s="514" t="s">
        <v>241</v>
      </c>
      <c r="E2" s="516" t="s">
        <v>384</v>
      </c>
      <c r="F2" s="516" t="s">
        <v>290</v>
      </c>
      <c r="G2" s="516" t="s">
        <v>385</v>
      </c>
      <c r="H2" s="516" t="s">
        <v>386</v>
      </c>
      <c r="I2" s="516" t="s">
        <v>387</v>
      </c>
      <c r="J2" s="516" t="s">
        <v>388</v>
      </c>
      <c r="K2" s="516" t="s">
        <v>389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</row>
    <row r="3" spans="1:58" s="10" customFormat="1" ht="13.5" customHeight="1" thickBot="1">
      <c r="A3" s="502"/>
      <c r="B3" s="503"/>
      <c r="C3" s="504"/>
      <c r="D3" s="515"/>
      <c r="E3" s="517"/>
      <c r="F3" s="517"/>
      <c r="G3" s="517"/>
      <c r="H3" s="517"/>
      <c r="I3" s="517"/>
      <c r="J3" s="517"/>
      <c r="K3" s="517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</row>
    <row r="4" spans="1:58" s="433" customFormat="1">
      <c r="A4" s="426"/>
      <c r="B4" s="426"/>
      <c r="C4" s="426"/>
      <c r="D4" s="436"/>
      <c r="E4" s="436"/>
      <c r="F4" s="436"/>
      <c r="G4" s="436"/>
      <c r="H4" s="436"/>
      <c r="I4" s="436"/>
      <c r="J4" s="436"/>
      <c r="K4" s="436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</row>
    <row r="5" spans="1:58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58" ht="13.5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58" ht="13.5" thickBot="1">
      <c r="A7" s="586" t="s">
        <v>383</v>
      </c>
      <c r="B7" s="587"/>
      <c r="C7" s="587"/>
      <c r="D7" s="400" t="s">
        <v>390</v>
      </c>
      <c r="E7" s="382" t="s">
        <v>391</v>
      </c>
      <c r="F7" s="382" t="s">
        <v>392</v>
      </c>
      <c r="G7" s="382" t="s">
        <v>393</v>
      </c>
      <c r="H7" s="382" t="s">
        <v>394</v>
      </c>
      <c r="I7" s="382" t="s">
        <v>395</v>
      </c>
      <c r="J7" s="382" t="s">
        <v>396</v>
      </c>
      <c r="K7" s="383" t="s">
        <v>397</v>
      </c>
    </row>
    <row r="8" spans="1:58">
      <c r="A8" s="599" t="s">
        <v>532</v>
      </c>
      <c r="B8" s="600"/>
      <c r="C8" s="304" t="s">
        <v>533</v>
      </c>
      <c r="D8" s="306">
        <v>200</v>
      </c>
      <c r="E8" s="307">
        <v>300</v>
      </c>
      <c r="F8" s="308">
        <v>400</v>
      </c>
      <c r="G8" s="308">
        <v>500</v>
      </c>
      <c r="H8" s="308">
        <v>800</v>
      </c>
      <c r="I8" s="308">
        <v>1000</v>
      </c>
      <c r="J8" s="308">
        <v>1500</v>
      </c>
      <c r="K8" s="309">
        <v>2000</v>
      </c>
    </row>
    <row r="9" spans="1:58" ht="13.5" thickBot="1">
      <c r="A9" s="601" t="s">
        <v>8</v>
      </c>
      <c r="B9" s="602"/>
      <c r="C9" s="43" t="s">
        <v>0</v>
      </c>
      <c r="D9" s="2">
        <f>'Интерактивный прайс-лист'!$F$26*VLOOKUP(D7,'для поиска'!$B$1:$C$99980,2,0)</f>
        <v>973</v>
      </c>
      <c r="E9" s="113">
        <f>'Интерактивный прайс-лист'!$F$26*VLOOKUP(E7,'для поиска'!$B$1:$C$99980,2,0)</f>
        <v>1129</v>
      </c>
      <c r="F9" s="3">
        <f>'Интерактивный прайс-лист'!$F$26*VLOOKUP(F7,'для поиска'!$B$1:$C$99980,2,0)</f>
        <v>1455</v>
      </c>
      <c r="G9" s="3">
        <f>'Интерактивный прайс-лист'!$F$26*VLOOKUP(G7,'для поиска'!$B$1:$C$99980,2,0)</f>
        <v>1744</v>
      </c>
      <c r="H9" s="3">
        <f>'Интерактивный прайс-лист'!$F$26*VLOOKUP(H7,'для поиска'!$B$1:$C$99980,2,0)</f>
        <v>2428</v>
      </c>
      <c r="I9" s="3">
        <f>'Интерактивный прайс-лист'!$F$26*VLOOKUP(I7,'для поиска'!$B$1:$C$99980,2,0)</f>
        <v>3074</v>
      </c>
      <c r="J9" s="3">
        <f>'Интерактивный прайс-лист'!$F$26*VLOOKUP(J7,'для поиска'!$B$1:$C$99980,2,0)</f>
        <v>4118</v>
      </c>
      <c r="K9" s="4">
        <f>'Интерактивный прайс-лист'!$F$26*VLOOKUP(K7,'для поиска'!$B$1:$C$99980,2,0)</f>
        <v>4854</v>
      </c>
    </row>
    <row r="10" spans="1:58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</sheetData>
  <sheetProtection password="CC0B" sheet="1" objects="1" scenarios="1"/>
  <mergeCells count="14">
    <mergeCell ref="A7:C7"/>
    <mergeCell ref="A8:B8"/>
    <mergeCell ref="A9:B9"/>
    <mergeCell ref="K2:K3"/>
    <mergeCell ref="A1:C1"/>
    <mergeCell ref="D1:K1"/>
    <mergeCell ref="A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7" sqref="D7"/>
    </sheetView>
  </sheetViews>
  <sheetFormatPr defaultRowHeight="12.75"/>
  <cols>
    <col min="1" max="1" width="57.140625" style="73" customWidth="1"/>
    <col min="2" max="2" width="22.28515625" style="73" customWidth="1"/>
    <col min="3" max="3" width="18.85546875" style="73" customWidth="1"/>
    <col min="4" max="4" width="13.28515625" style="165" customWidth="1"/>
    <col min="5" max="16384" width="9.140625" style="73"/>
  </cols>
  <sheetData>
    <row r="1" spans="1:4" s="74" customFormat="1" ht="18" customHeight="1">
      <c r="A1" s="499" t="s">
        <v>492</v>
      </c>
      <c r="B1" s="500"/>
      <c r="C1" s="501"/>
      <c r="D1" s="155"/>
    </row>
    <row r="2" spans="1:4" s="75" customFormat="1" ht="18" customHeight="1" thickBot="1">
      <c r="A2" s="502"/>
      <c r="B2" s="503"/>
      <c r="C2" s="504"/>
      <c r="D2" s="165"/>
    </row>
    <row r="3" spans="1:4" s="439" customFormat="1">
      <c r="A3" s="426"/>
      <c r="B3" s="426"/>
      <c r="C3" s="426"/>
    </row>
    <row r="4" spans="1:4" ht="13.5" thickBot="1">
      <c r="A4" s="165"/>
      <c r="B4" s="165"/>
      <c r="C4" s="165"/>
    </row>
    <row r="5" spans="1:4" ht="13.5" thickBot="1">
      <c r="A5" s="410" t="s">
        <v>42</v>
      </c>
      <c r="B5" s="411" t="s">
        <v>19</v>
      </c>
      <c r="C5" s="412" t="s">
        <v>43</v>
      </c>
    </row>
    <row r="6" spans="1:4">
      <c r="A6" s="603" t="s">
        <v>503</v>
      </c>
      <c r="B6" s="266" t="s">
        <v>429</v>
      </c>
      <c r="C6" s="267">
        <f>'Интерактивный прайс-лист'!$F$26*VLOOKUP(B6,'для поиска'!$B$1:$C$999980,2,0)</f>
        <v>40</v>
      </c>
    </row>
    <row r="7" spans="1:4">
      <c r="A7" s="604"/>
      <c r="B7" s="268" t="s">
        <v>430</v>
      </c>
      <c r="C7" s="269">
        <f>'Интерактивный прайс-лист'!$F$26*VLOOKUP(B7,'для поиска'!$B$1:$C$999980,2,0)</f>
        <v>48</v>
      </c>
    </row>
    <row r="8" spans="1:4">
      <c r="A8" s="604"/>
      <c r="B8" s="268" t="s">
        <v>431</v>
      </c>
      <c r="C8" s="269">
        <f>'Интерактивный прайс-лист'!$F$26*VLOOKUP(B8,'для поиска'!$B$1:$C$999980,2,0)</f>
        <v>80</v>
      </c>
    </row>
    <row r="9" spans="1:4">
      <c r="A9" s="604"/>
      <c r="B9" s="268" t="s">
        <v>432</v>
      </c>
      <c r="C9" s="269">
        <f>'Интерактивный прайс-лист'!$F$26*VLOOKUP(B9,'для поиска'!$B$1:$C$999980,2,0)</f>
        <v>147</v>
      </c>
    </row>
    <row r="10" spans="1:4">
      <c r="A10" s="604"/>
      <c r="B10" s="268" t="s">
        <v>433</v>
      </c>
      <c r="C10" s="269">
        <f>'Интерактивный прайс-лист'!$F$26*VLOOKUP(B10,'для поиска'!$B$1:$C$999980,2,0)</f>
        <v>157</v>
      </c>
    </row>
    <row r="11" spans="1:4">
      <c r="A11" s="604"/>
      <c r="B11" s="268" t="s">
        <v>434</v>
      </c>
      <c r="C11" s="269">
        <f>'Интерактивный прайс-лист'!$F$26*VLOOKUP(B11,'для поиска'!$B$1:$C$999980,2,0)</f>
        <v>189</v>
      </c>
    </row>
    <row r="12" spans="1:4">
      <c r="A12" s="605" t="s">
        <v>494</v>
      </c>
      <c r="B12" s="268" t="s">
        <v>435</v>
      </c>
      <c r="C12" s="269">
        <f>'Интерактивный прайс-лист'!$F$26*VLOOKUP(B12,'для поиска'!$B$1:$C$999980,2,0)</f>
        <v>264</v>
      </c>
    </row>
    <row r="13" spans="1:4">
      <c r="A13" s="607"/>
      <c r="B13" s="268" t="s">
        <v>436</v>
      </c>
      <c r="C13" s="269">
        <f>'Интерактивный прайс-лист'!$F$26*VLOOKUP(B13,'для поиска'!$B$1:$C$999980,2,0)</f>
        <v>395</v>
      </c>
    </row>
    <row r="14" spans="1:4">
      <c r="A14" s="606"/>
      <c r="B14" s="268" t="s">
        <v>437</v>
      </c>
      <c r="C14" s="269">
        <f>'Интерактивный прайс-лист'!$F$26*VLOOKUP(B14,'для поиска'!$B$1:$C$999980,2,0)</f>
        <v>430</v>
      </c>
    </row>
    <row r="15" spans="1:4">
      <c r="A15" s="603" t="s">
        <v>504</v>
      </c>
      <c r="B15" s="266" t="s">
        <v>441</v>
      </c>
      <c r="C15" s="267">
        <f>'Интерактивный прайс-лист'!$F$26*VLOOKUP(B15,'для поиска'!$B$1:$C$999980,2,0)</f>
        <v>56</v>
      </c>
    </row>
    <row r="16" spans="1:4">
      <c r="A16" s="604"/>
      <c r="B16" s="268" t="s">
        <v>442</v>
      </c>
      <c r="C16" s="269">
        <f>'Интерактивный прайс-лист'!$F$26*VLOOKUP(B16,'для поиска'!$B$1:$C$999980,2,0)</f>
        <v>67</v>
      </c>
    </row>
    <row r="17" spans="1:3">
      <c r="A17" s="604"/>
      <c r="B17" s="268" t="s">
        <v>443</v>
      </c>
      <c r="C17" s="269">
        <f>'Интерактивный прайс-лист'!$F$26*VLOOKUP(B17,'для поиска'!$B$1:$C$999980,2,0)</f>
        <v>85</v>
      </c>
    </row>
    <row r="18" spans="1:3">
      <c r="A18" s="604"/>
      <c r="B18" s="268" t="s">
        <v>444</v>
      </c>
      <c r="C18" s="269">
        <f>'Интерактивный прайс-лист'!$F$26*VLOOKUP(B18,'для поиска'!$B$1:$C$999980,2,0)</f>
        <v>162</v>
      </c>
    </row>
    <row r="19" spans="1:3">
      <c r="A19" s="605" t="s">
        <v>495</v>
      </c>
      <c r="B19" s="268" t="s">
        <v>439</v>
      </c>
      <c r="C19" s="269">
        <f>'Интерактивный прайс-лист'!$F$26*VLOOKUP(B19,'для поиска'!$B$1:$C$999980,2,0)</f>
        <v>275</v>
      </c>
    </row>
    <row r="20" spans="1:3">
      <c r="A20" s="606"/>
      <c r="B20" s="268" t="s">
        <v>440</v>
      </c>
      <c r="C20" s="269">
        <f>'Интерактивный прайс-лист'!$F$26*VLOOKUP(B20,'для поиска'!$B$1:$C$999980,2,0)</f>
        <v>406</v>
      </c>
    </row>
    <row r="21" spans="1:3">
      <c r="A21" s="605" t="s">
        <v>534</v>
      </c>
      <c r="B21" s="268" t="s">
        <v>445</v>
      </c>
      <c r="C21" s="269">
        <f>'Интерактивный прайс-лист'!$F$26*VLOOKUP(B21,'для поиска'!$B$1:$C$999980,2,0)</f>
        <v>224</v>
      </c>
    </row>
    <row r="22" spans="1:3">
      <c r="A22" s="606"/>
      <c r="B22" s="268" t="s">
        <v>446</v>
      </c>
      <c r="C22" s="269">
        <f>'Интерактивный прайс-лист'!$F$26*VLOOKUP(B22,'для поиска'!$B$1:$C$999980,2,0)</f>
        <v>282</v>
      </c>
    </row>
    <row r="23" spans="1:3">
      <c r="A23" s="270" t="s">
        <v>502</v>
      </c>
      <c r="B23" s="271" t="s">
        <v>438</v>
      </c>
      <c r="C23" s="269">
        <f>'Интерактивный прайс-лист'!$F$26*VLOOKUP(B23,'для поиска'!$B$1:$C$999980,2,0)</f>
        <v>139</v>
      </c>
    </row>
    <row r="24" spans="1:3">
      <c r="A24" s="608" t="s">
        <v>28</v>
      </c>
      <c r="B24" s="272" t="s">
        <v>405</v>
      </c>
      <c r="C24" s="269">
        <f>'Интерактивный прайс-лист'!$F$26*VLOOKUP(B24,'для поиска'!$B$1:$C$999980,2,0)</f>
        <v>42</v>
      </c>
    </row>
    <row r="25" spans="1:3">
      <c r="A25" s="609"/>
      <c r="B25" s="272" t="s">
        <v>406</v>
      </c>
      <c r="C25" s="269">
        <f>'Интерактивный прайс-лист'!$F$26*VLOOKUP(B25,'для поиска'!$B$1:$C$999980,2,0)</f>
        <v>42</v>
      </c>
    </row>
    <row r="26" spans="1:3">
      <c r="A26" s="609"/>
      <c r="B26" s="272" t="s">
        <v>407</v>
      </c>
      <c r="C26" s="269">
        <f>'Интерактивный прайс-лист'!$F$26*VLOOKUP(B26,'для поиска'!$B$1:$C$999980,2,0)</f>
        <v>78</v>
      </c>
    </row>
    <row r="27" spans="1:3">
      <c r="A27" s="273" t="s">
        <v>27</v>
      </c>
      <c r="B27" s="272" t="s">
        <v>402</v>
      </c>
      <c r="C27" s="269">
        <f>'Интерактивный прайс-лист'!$F$26*VLOOKUP(B27,'для поиска'!$B$1:$C$999980,2,0)</f>
        <v>28</v>
      </c>
    </row>
    <row r="28" spans="1:3">
      <c r="A28" s="605" t="s">
        <v>505</v>
      </c>
      <c r="B28" s="272" t="s">
        <v>415</v>
      </c>
      <c r="C28" s="269">
        <f>'Интерактивный прайс-лист'!$F$26*VLOOKUP(B28,'для поиска'!$B$1:$C$999980,2,0)</f>
        <v>385</v>
      </c>
    </row>
    <row r="29" spans="1:3">
      <c r="A29" s="606"/>
      <c r="B29" s="271" t="s">
        <v>416</v>
      </c>
      <c r="C29" s="269">
        <f>'Интерактивный прайс-лист'!$F$26*VLOOKUP(B29,'для поиска'!$B$1:$C$999980,2,0)</f>
        <v>645</v>
      </c>
    </row>
    <row r="30" spans="1:3">
      <c r="A30" s="273" t="s">
        <v>77</v>
      </c>
      <c r="B30" s="271" t="s">
        <v>411</v>
      </c>
      <c r="C30" s="269">
        <f>'Интерактивный прайс-лист'!$F$26*VLOOKUP(B30,'для поиска'!$B$1:$C$999980,2,0)</f>
        <v>71</v>
      </c>
    </row>
    <row r="31" spans="1:3">
      <c r="A31" s="273" t="s">
        <v>506</v>
      </c>
      <c r="B31" s="271" t="s">
        <v>412</v>
      </c>
      <c r="C31" s="269">
        <f>'Интерактивный прайс-лист'!$F$26*VLOOKUP(B31,'для поиска'!$B$1:$C$999980,2,0)</f>
        <v>146</v>
      </c>
    </row>
    <row r="32" spans="1:3">
      <c r="A32" s="273" t="s">
        <v>501</v>
      </c>
      <c r="B32" s="271" t="s">
        <v>413</v>
      </c>
      <c r="C32" s="269">
        <f>'Интерактивный прайс-лист'!$F$26*VLOOKUP(B32,'для поиска'!$B$1:$C$999980,2,0)</f>
        <v>201</v>
      </c>
    </row>
    <row r="33" spans="1:5">
      <c r="A33" s="273" t="s">
        <v>496</v>
      </c>
      <c r="B33" s="271" t="s">
        <v>414</v>
      </c>
      <c r="C33" s="269">
        <f>'Интерактивный прайс-лист'!$F$26*VLOOKUP(B33,'для поиска'!$B$1:$C$999980,2,0)</f>
        <v>255</v>
      </c>
      <c r="D33" s="183"/>
      <c r="E33" s="109"/>
    </row>
    <row r="34" spans="1:5">
      <c r="A34" s="273" t="s">
        <v>78</v>
      </c>
      <c r="B34" s="271" t="s">
        <v>417</v>
      </c>
      <c r="C34" s="269">
        <f>'Интерактивный прайс-лист'!$F$26*VLOOKUP(B34,'для поиска'!$B$1:$C$999980,2,0)</f>
        <v>55</v>
      </c>
      <c r="D34" s="183"/>
      <c r="E34" s="109"/>
    </row>
    <row r="35" spans="1:5">
      <c r="A35" s="273" t="s">
        <v>500</v>
      </c>
      <c r="B35" s="271" t="s">
        <v>418</v>
      </c>
      <c r="C35" s="269">
        <f>'Интерактивный прайс-лист'!$F$26*VLOOKUP(B35,'для поиска'!$B$1:$C$999980,2,0)</f>
        <v>93</v>
      </c>
    </row>
    <row r="36" spans="1:5">
      <c r="A36" s="273" t="s">
        <v>82</v>
      </c>
      <c r="B36" s="271" t="s">
        <v>419</v>
      </c>
      <c r="C36" s="269">
        <f>'Интерактивный прайс-лист'!$F$26*VLOOKUP(B36,'для поиска'!$B$1:$C$999980,2,0)</f>
        <v>48</v>
      </c>
    </row>
    <row r="37" spans="1:5">
      <c r="A37" s="273" t="s">
        <v>497</v>
      </c>
      <c r="B37" s="271" t="s">
        <v>420</v>
      </c>
      <c r="C37" s="269">
        <f>'Интерактивный прайс-лист'!$F$26*VLOOKUP(B37,'для поиска'!$B$1:$C$999980,2,0)</f>
        <v>1566</v>
      </c>
    </row>
    <row r="38" spans="1:5">
      <c r="A38" s="273" t="s">
        <v>83</v>
      </c>
      <c r="B38" s="271" t="s">
        <v>421</v>
      </c>
      <c r="C38" s="269">
        <f>'Интерактивный прайс-лист'!$F$26*VLOOKUP(B38,'для поиска'!$B$1:$C$999980,2,0)</f>
        <v>2241</v>
      </c>
    </row>
    <row r="39" spans="1:5">
      <c r="A39" s="273" t="s">
        <v>80</v>
      </c>
      <c r="B39" s="271" t="s">
        <v>422</v>
      </c>
      <c r="C39" s="269">
        <f>'Интерактивный прайс-лист'!$F$26*VLOOKUP(B39,'для поиска'!$B$1:$C$999980,2,0)</f>
        <v>321</v>
      </c>
    </row>
    <row r="40" spans="1:5">
      <c r="A40" s="273" t="s">
        <v>507</v>
      </c>
      <c r="B40" s="271" t="s">
        <v>423</v>
      </c>
      <c r="C40" s="269">
        <f>'Интерактивный прайс-лист'!$F$26*VLOOKUP(B40,'для поиска'!$B$1:$C$999980,2,0)</f>
        <v>99</v>
      </c>
    </row>
    <row r="41" spans="1:5">
      <c r="A41" s="273" t="s">
        <v>81</v>
      </c>
      <c r="B41" s="271" t="s">
        <v>424</v>
      </c>
      <c r="C41" s="269">
        <f>'Интерактивный прайс-лист'!$F$26*VLOOKUP(B41,'для поиска'!$B$1:$C$999980,2,0)</f>
        <v>57</v>
      </c>
    </row>
    <row r="42" spans="1:5">
      <c r="A42" s="273" t="s">
        <v>84</v>
      </c>
      <c r="B42" s="271" t="s">
        <v>425</v>
      </c>
      <c r="C42" s="269">
        <f>'Интерактивный прайс-лист'!$F$26*VLOOKUP(B42,'для поиска'!$B$1:$C$999980,2,0)</f>
        <v>113</v>
      </c>
    </row>
    <row r="43" spans="1:5">
      <c r="A43" s="273" t="s">
        <v>79</v>
      </c>
      <c r="B43" s="271" t="s">
        <v>426</v>
      </c>
      <c r="C43" s="269">
        <f>'Интерактивный прайс-лист'!$F$26*VLOOKUP(B43,'для поиска'!$B$1:$C$999980,2,0)</f>
        <v>553</v>
      </c>
    </row>
    <row r="44" spans="1:5" ht="25.5">
      <c r="A44" s="273" t="s">
        <v>85</v>
      </c>
      <c r="B44" s="271" t="s">
        <v>427</v>
      </c>
      <c r="C44" s="269">
        <f>'Интерактивный прайс-лист'!$F$26*VLOOKUP(B44,'для поиска'!$B$1:$C$999980,2,0)</f>
        <v>4266</v>
      </c>
    </row>
    <row r="45" spans="1:5" ht="13.5" thickBot="1">
      <c r="A45" s="274" t="s">
        <v>508</v>
      </c>
      <c r="B45" s="275" t="s">
        <v>428</v>
      </c>
      <c r="C45" s="276">
        <f>'Интерактивный прайс-лист'!$F$26*VLOOKUP(B45,'для поиска'!$B$1:$C$999980,2,0)</f>
        <v>477</v>
      </c>
      <c r="D45" s="183"/>
      <c r="E45" s="109"/>
    </row>
    <row r="46" spans="1:5">
      <c r="A46" s="183"/>
      <c r="B46" s="183"/>
      <c r="C46" s="183"/>
      <c r="D46" s="183"/>
      <c r="E46" s="109"/>
    </row>
    <row r="47" spans="1:5">
      <c r="A47" s="165"/>
      <c r="B47" s="165"/>
      <c r="C47" s="165"/>
    </row>
    <row r="48" spans="1:5">
      <c r="A48" s="165"/>
      <c r="B48" s="165"/>
      <c r="C48" s="165"/>
    </row>
  </sheetData>
  <sheetProtection password="CC0B" sheet="1" objects="1" scenarios="1"/>
  <customSheetViews>
    <customSheetView guid="{3A092BD9-6659-4452-96E0-C67775D68B1A}" showRuler="0">
      <selection activeCell="E8" sqref="E8"/>
      <pageMargins left="0.75" right="0.75" top="1" bottom="1" header="0.5" footer="0.5"/>
      <headerFooter alignWithMargins="0"/>
    </customSheetView>
  </customSheetViews>
  <mergeCells count="8">
    <mergeCell ref="A1:C2"/>
    <mergeCell ref="A15:A18"/>
    <mergeCell ref="A28:A29"/>
    <mergeCell ref="A19:A20"/>
    <mergeCell ref="A12:A14"/>
    <mergeCell ref="A24:A26"/>
    <mergeCell ref="A6:A11"/>
    <mergeCell ref="A21:A22"/>
  </mergeCells>
  <phoneticPr fontId="4" type="noConversion"/>
  <pageMargins left="0.75" right="0.75" top="1" bottom="1" header="0.5" footer="0.5"/>
  <pageSetup paperSize="9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4"/>
  <sheetViews>
    <sheetView view="pageBreakPreview" zoomScale="85" zoomScaleNormal="85" zoomScaleSheetLayoutView="85" workbookViewId="0">
      <pane xSplit="3" ySplit="4" topLeftCell="D5" activePane="bottomRight" state="frozen"/>
      <selection activeCell="A5" sqref="A5"/>
      <selection pane="topRight" activeCell="D5" sqref="D5"/>
      <selection pane="bottomLeft" activeCell="A11" sqref="A11"/>
      <selection pane="bottomRight" activeCell="G42" sqref="G42"/>
    </sheetView>
  </sheetViews>
  <sheetFormatPr defaultRowHeight="12.75"/>
  <cols>
    <col min="1" max="1" width="26.28515625" style="8" customWidth="1"/>
    <col min="2" max="2" width="17.42578125" style="8" customWidth="1"/>
    <col min="3" max="3" width="34.85546875" style="8" customWidth="1"/>
    <col min="4" max="7" width="18" style="8" customWidth="1"/>
    <col min="8" max="8" width="11" style="8" customWidth="1"/>
    <col min="9" max="10" width="18" customWidth="1"/>
    <col min="11" max="79" width="9.140625" style="155"/>
    <col min="80" max="16384" width="9.140625" style="8"/>
  </cols>
  <sheetData>
    <row r="1" spans="1:79" s="433" customFormat="1" ht="15.75" thickBot="1">
      <c r="A1" s="507"/>
      <c r="B1" s="507"/>
      <c r="C1" s="508"/>
      <c r="D1" s="440"/>
      <c r="E1" s="441"/>
      <c r="F1" s="441"/>
      <c r="G1" s="441"/>
      <c r="H1" s="441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</row>
    <row r="2" spans="1:79" s="10" customFormat="1" ht="12.75" customHeight="1">
      <c r="A2" s="499" t="s">
        <v>572</v>
      </c>
      <c r="B2" s="500"/>
      <c r="C2" s="501"/>
      <c r="D2" s="514"/>
      <c r="E2" s="516"/>
      <c r="F2" s="516"/>
      <c r="G2" s="518"/>
      <c r="H2" s="518"/>
      <c r="I2"/>
      <c r="J2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</row>
    <row r="3" spans="1:79" s="10" customFormat="1" ht="13.5" customHeight="1" thickBot="1">
      <c r="A3" s="502"/>
      <c r="B3" s="503"/>
      <c r="C3" s="504"/>
      <c r="D3" s="515"/>
      <c r="E3" s="517"/>
      <c r="F3" s="517"/>
      <c r="G3" s="519"/>
      <c r="H3" s="519"/>
      <c r="I3"/>
      <c r="J3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</row>
    <row r="4" spans="1:79" s="433" customFormat="1" ht="7.5" customHeight="1">
      <c r="A4" s="426"/>
      <c r="B4" s="426"/>
      <c r="C4" s="426"/>
      <c r="D4" s="434"/>
      <c r="E4" s="435"/>
      <c r="F4" s="436"/>
      <c r="G4" s="436"/>
      <c r="H4" s="436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</row>
    <row r="5" spans="1:79">
      <c r="A5" s="154"/>
      <c r="B5" s="154"/>
      <c r="C5" s="154"/>
      <c r="D5" s="163"/>
      <c r="E5" s="156"/>
      <c r="F5" s="154"/>
      <c r="G5" s="154"/>
      <c r="H5" s="155"/>
    </row>
    <row r="6" spans="1:79" s="154" customFormat="1" ht="15.75" thickBot="1">
      <c r="A6" s="277" t="s">
        <v>509</v>
      </c>
      <c r="B6" s="289"/>
      <c r="C6" s="155"/>
      <c r="D6" s="155"/>
      <c r="E6" s="155"/>
      <c r="F6" s="155"/>
      <c r="G6" s="155"/>
      <c r="I6"/>
      <c r="J6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</row>
    <row r="7" spans="1:79" s="154" customFormat="1" ht="13.5" thickBot="1">
      <c r="A7" s="413" t="s">
        <v>19</v>
      </c>
      <c r="B7" s="414"/>
      <c r="C7" s="415"/>
      <c r="D7" s="400" t="s">
        <v>510</v>
      </c>
      <c r="E7" s="408" t="s">
        <v>511</v>
      </c>
      <c r="F7" s="408" t="s">
        <v>512</v>
      </c>
      <c r="G7" s="409" t="s">
        <v>513</v>
      </c>
      <c r="I7"/>
      <c r="J7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</row>
    <row r="8" spans="1:79" s="154" customFormat="1" ht="13.5" thickBot="1">
      <c r="A8" s="285" t="s">
        <v>4</v>
      </c>
      <c r="B8" s="290" t="s">
        <v>7</v>
      </c>
      <c r="C8" s="292" t="s">
        <v>5</v>
      </c>
      <c r="D8" s="291">
        <v>6</v>
      </c>
      <c r="E8" s="290">
        <v>8</v>
      </c>
      <c r="F8" s="290">
        <v>10</v>
      </c>
      <c r="G8" s="292">
        <v>12</v>
      </c>
      <c r="I8"/>
      <c r="J8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</row>
    <row r="9" spans="1:79" s="154" customFormat="1" ht="13.5" hidden="1" thickBot="1">
      <c r="A9" s="282" t="s">
        <v>8</v>
      </c>
      <c r="B9" s="283" t="s">
        <v>0</v>
      </c>
      <c r="C9" s="284"/>
      <c r="D9" s="2" t="e">
        <f>'Интерактивный прайс-лист'!$F$26*VLOOKUP(D7,'для поиска'!$B$1:$C$99980,2,0)</f>
        <v>#N/A</v>
      </c>
      <c r="E9" s="2" t="e">
        <f>'Интерактивный прайс-лист'!$F$26*VLOOKUP(E7,'для поиска'!$B$1:$C$99980,2,0)</f>
        <v>#N/A</v>
      </c>
      <c r="F9" s="2" t="e">
        <f>'Интерактивный прайс-лист'!$F$26*VLOOKUP(F7,'для поиска'!$B$1:$C$99980,2,0)</f>
        <v>#N/A</v>
      </c>
      <c r="G9" s="294" t="e">
        <f>'Интерактивный прайс-лист'!$F$26*VLOOKUP(G7,'для поиска'!$B$1:$C$99980,2,0)</f>
        <v>#N/A</v>
      </c>
      <c r="I9"/>
      <c r="J9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</row>
    <row r="10" spans="1:79" s="154" customFormat="1" ht="13.5" thickBot="1">
      <c r="A10" s="282" t="s">
        <v>8</v>
      </c>
      <c r="B10" s="283" t="s">
        <v>0</v>
      </c>
      <c r="C10" s="284" t="s">
        <v>573</v>
      </c>
      <c r="D10" s="610" t="s">
        <v>546</v>
      </c>
      <c r="E10" s="611"/>
      <c r="F10" s="611"/>
      <c r="G10" s="612"/>
      <c r="I10"/>
      <c r="J10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</row>
    <row r="11" spans="1:79" s="154" customFormat="1">
      <c r="A11" s="246"/>
      <c r="B11" s="247"/>
      <c r="C11" s="247"/>
      <c r="D11" s="186"/>
      <c r="E11" s="186"/>
      <c r="F11" s="186"/>
      <c r="G11" s="186"/>
      <c r="I11"/>
      <c r="J11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</row>
    <row r="12" spans="1:79" s="154" customFormat="1" ht="15.75" thickBot="1">
      <c r="A12" s="277" t="s">
        <v>21</v>
      </c>
      <c r="B12" s="289"/>
      <c r="C12" s="289"/>
      <c r="D12" s="155"/>
      <c r="E12" s="155"/>
      <c r="F12" s="155"/>
      <c r="G12" s="155"/>
      <c r="I12"/>
      <c r="J12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</row>
    <row r="13" spans="1:79" s="154" customFormat="1" ht="13.5" thickBot="1">
      <c r="A13" s="413" t="s">
        <v>19</v>
      </c>
      <c r="B13" s="414" t="s">
        <v>61</v>
      </c>
      <c r="C13" s="414"/>
      <c r="D13" s="400" t="s">
        <v>514</v>
      </c>
      <c r="E13" s="408" t="s">
        <v>515</v>
      </c>
      <c r="F13" s="408" t="s">
        <v>516</v>
      </c>
      <c r="G13" s="409" t="s">
        <v>517</v>
      </c>
      <c r="I13"/>
      <c r="J13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</row>
    <row r="14" spans="1:79" s="154" customFormat="1">
      <c r="A14" s="285" t="s">
        <v>4</v>
      </c>
      <c r="B14" s="290" t="s">
        <v>7</v>
      </c>
      <c r="C14" s="292" t="s">
        <v>5</v>
      </c>
      <c r="D14" s="291">
        <v>6</v>
      </c>
      <c r="E14" s="290">
        <v>8</v>
      </c>
      <c r="F14" s="290">
        <v>10</v>
      </c>
      <c r="G14" s="292">
        <v>12</v>
      </c>
      <c r="I14"/>
      <c r="J14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</row>
    <row r="15" spans="1:79" s="154" customFormat="1" ht="13.5" thickBot="1">
      <c r="A15" s="278"/>
      <c r="B15" s="280" t="s">
        <v>6</v>
      </c>
      <c r="C15" s="281" t="s">
        <v>5</v>
      </c>
      <c r="D15" s="279">
        <v>5.5</v>
      </c>
      <c r="E15" s="280">
        <v>6.3</v>
      </c>
      <c r="F15" s="280">
        <v>8.5</v>
      </c>
      <c r="G15" s="281">
        <v>9</v>
      </c>
      <c r="I15"/>
      <c r="J1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</row>
    <row r="16" spans="1:79" s="154" customFormat="1" ht="13.5" hidden="1" thickBot="1">
      <c r="A16" s="282" t="s">
        <v>8</v>
      </c>
      <c r="B16" s="283" t="s">
        <v>0</v>
      </c>
      <c r="C16" s="293"/>
      <c r="D16" s="2" t="e">
        <f>'Интерактивный прайс-лист'!$F$26*VLOOKUP(D14,'для поиска'!$B$1:$C$99980,2,0)</f>
        <v>#N/A</v>
      </c>
      <c r="E16" s="2" t="e">
        <f>'Интерактивный прайс-лист'!$F$26*VLOOKUP(E14,'для поиска'!$B$1:$C$99980,2,0)</f>
        <v>#N/A</v>
      </c>
      <c r="F16" s="2" t="e">
        <f>'Интерактивный прайс-лист'!$F$26*VLOOKUP(F14,'для поиска'!$B$1:$C$99980,2,0)</f>
        <v>#N/A</v>
      </c>
      <c r="G16" s="294" t="e">
        <f>'Интерактивный прайс-лист'!$F$26*VLOOKUP(G14,'для поиска'!$B$1:$C$99980,2,0)</f>
        <v>#N/A</v>
      </c>
      <c r="I16"/>
      <c r="J16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</row>
    <row r="17" spans="1:79" s="154" customFormat="1" ht="13.5" thickBot="1">
      <c r="A17" s="282" t="s">
        <v>8</v>
      </c>
      <c r="B17" s="283" t="s">
        <v>0</v>
      </c>
      <c r="C17" s="293"/>
      <c r="D17" s="610" t="s">
        <v>546</v>
      </c>
      <c r="E17" s="611"/>
      <c r="F17" s="611"/>
      <c r="G17" s="612"/>
      <c r="I17"/>
      <c r="J17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</row>
    <row r="18" spans="1:79" s="154" customFormat="1">
      <c r="A18" s="286"/>
      <c r="B18" s="287"/>
      <c r="C18" s="287"/>
      <c r="D18" s="287"/>
      <c r="E18" s="155"/>
      <c r="F18" s="155"/>
      <c r="G18" s="155"/>
      <c r="I18"/>
      <c r="J18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</row>
    <row r="19" spans="1:79" s="154" customFormat="1" ht="15.75" thickBot="1">
      <c r="A19" s="288" t="s">
        <v>518</v>
      </c>
      <c r="B19" s="289"/>
      <c r="C19" s="289"/>
      <c r="D19" s="155"/>
      <c r="E19" s="155"/>
      <c r="F19" s="155"/>
      <c r="G19" s="155"/>
      <c r="I19"/>
      <c r="J19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</row>
    <row r="20" spans="1:79" s="154" customFormat="1" ht="13.5" thickBot="1">
      <c r="A20" s="413" t="s">
        <v>19</v>
      </c>
      <c r="B20" s="414"/>
      <c r="C20" s="414"/>
      <c r="D20" s="400" t="s">
        <v>519</v>
      </c>
      <c r="E20" s="408" t="s">
        <v>520</v>
      </c>
      <c r="F20" s="409" t="s">
        <v>521</v>
      </c>
      <c r="G20" s="155"/>
      <c r="I20"/>
      <c r="J20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</row>
    <row r="21" spans="1:79" s="154" customFormat="1" ht="13.5" thickBot="1">
      <c r="A21" s="285" t="s">
        <v>522</v>
      </c>
      <c r="B21" s="290"/>
      <c r="C21" s="292" t="s">
        <v>523</v>
      </c>
      <c r="D21" s="296">
        <v>150</v>
      </c>
      <c r="E21" s="290">
        <v>200</v>
      </c>
      <c r="F21" s="297">
        <v>300</v>
      </c>
      <c r="G21" s="155"/>
      <c r="I21"/>
      <c r="J21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</row>
    <row r="22" spans="1:79" s="154" customFormat="1" ht="13.5" hidden="1" thickBot="1">
      <c r="A22" s="282" t="s">
        <v>8</v>
      </c>
      <c r="B22" s="283" t="s">
        <v>0</v>
      </c>
      <c r="C22" s="293"/>
      <c r="D22" s="2" t="e">
        <f>'Интерактивный прайс-лист'!$F$26*VLOOKUP(D20,'для поиска'!$B$1:$C$99980,2,0)</f>
        <v>#N/A</v>
      </c>
      <c r="E22" s="2" t="e">
        <f>'Интерактивный прайс-лист'!$F$26*VLOOKUP(E20,'для поиска'!$B$1:$C$99980,2,0)</f>
        <v>#N/A</v>
      </c>
      <c r="F22" s="294" t="e">
        <f>'Интерактивный прайс-лист'!$F$26*VLOOKUP(F20,'для поиска'!$B$1:$C$99980,2,0)</f>
        <v>#N/A</v>
      </c>
      <c r="G22" s="155"/>
      <c r="I22"/>
      <c r="J22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</row>
    <row r="23" spans="1:79" s="154" customFormat="1" ht="13.5" thickBot="1">
      <c r="A23" s="282" t="s">
        <v>8</v>
      </c>
      <c r="B23" s="283" t="s">
        <v>0</v>
      </c>
      <c r="C23" s="293"/>
      <c r="D23" s="610" t="s">
        <v>546</v>
      </c>
      <c r="E23" s="611"/>
      <c r="F23" s="612"/>
      <c r="G23" s="155"/>
      <c r="I23"/>
      <c r="J23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</row>
    <row r="24" spans="1:79" s="154" customFormat="1">
      <c r="A24" s="155"/>
      <c r="B24" s="289"/>
      <c r="C24" s="289"/>
      <c r="D24" s="155"/>
      <c r="E24" s="155"/>
      <c r="F24" s="155"/>
      <c r="G24" s="155"/>
      <c r="I24"/>
      <c r="J24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</row>
    <row r="25" spans="1:79" s="154" customFormat="1" ht="15.75" thickBot="1">
      <c r="A25" s="277" t="s">
        <v>524</v>
      </c>
      <c r="B25" s="289"/>
      <c r="C25" s="289"/>
      <c r="D25" s="155"/>
      <c r="E25" s="155"/>
      <c r="F25" s="155"/>
      <c r="G25" s="155"/>
      <c r="I25"/>
      <c r="J2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</row>
    <row r="26" spans="1:79" s="154" customFormat="1" ht="13.5" thickBot="1">
      <c r="A26" s="413" t="s">
        <v>19</v>
      </c>
      <c r="B26" s="414"/>
      <c r="C26" s="414"/>
      <c r="D26" s="416" t="s">
        <v>447</v>
      </c>
      <c r="E26" s="155"/>
      <c r="F26" s="155"/>
      <c r="G26" s="155"/>
      <c r="I26"/>
      <c r="J26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</row>
    <row r="27" spans="1:79" s="154" customFormat="1">
      <c r="A27" s="285" t="s">
        <v>525</v>
      </c>
      <c r="B27" s="290"/>
      <c r="C27" s="292" t="s">
        <v>526</v>
      </c>
      <c r="D27" s="295">
        <v>90</v>
      </c>
      <c r="E27" s="155"/>
      <c r="F27" s="155"/>
      <c r="G27" s="155"/>
      <c r="I27"/>
      <c r="J27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</row>
    <row r="28" spans="1:79" s="154" customFormat="1" ht="13.5" hidden="1" thickBot="1">
      <c r="A28" s="282" t="s">
        <v>8</v>
      </c>
      <c r="B28" s="283" t="s">
        <v>0</v>
      </c>
      <c r="C28" s="293"/>
      <c r="D28" s="294">
        <f>'Интерактивный прайс-лист'!$F$26*VLOOKUP(D26,'для поиска'!$B$1:$C$99980,2,0)</f>
        <v>1070</v>
      </c>
      <c r="E28" s="155"/>
      <c r="F28" s="155"/>
      <c r="G28" s="155"/>
      <c r="I28"/>
      <c r="J28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</row>
    <row r="29" spans="1:79" s="154" customFormat="1" ht="13.5" thickBot="1">
      <c r="A29" s="282" t="s">
        <v>8</v>
      </c>
      <c r="B29" s="283" t="s">
        <v>0</v>
      </c>
      <c r="C29" s="293"/>
      <c r="D29" s="311" t="s">
        <v>546</v>
      </c>
      <c r="E29" s="155"/>
      <c r="F29" s="155"/>
      <c r="G29" s="155"/>
      <c r="I29"/>
      <c r="J29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</row>
    <row r="30" spans="1:79" s="154" customFormat="1">
      <c r="A30" s="155"/>
      <c r="B30" s="289"/>
      <c r="C30" s="289"/>
      <c r="D30" s="155"/>
      <c r="E30" s="155"/>
      <c r="F30" s="155"/>
      <c r="G30" s="155"/>
      <c r="I30"/>
      <c r="J30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</row>
    <row r="31" spans="1:79" s="154" customFormat="1">
      <c r="B31" s="163"/>
      <c r="C31" s="163"/>
      <c r="I31"/>
      <c r="J31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</row>
    <row r="32" spans="1:79" s="154" customFormat="1">
      <c r="B32" s="163"/>
      <c r="I32"/>
      <c r="J32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</row>
    <row r="33" spans="1:79" s="154" customFormat="1">
      <c r="B33" s="163"/>
      <c r="I33"/>
      <c r="J33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</row>
    <row r="34" spans="1:79" s="154" customFormat="1">
      <c r="B34" s="163"/>
      <c r="I34"/>
      <c r="J34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</row>
    <row r="35" spans="1:79" s="154" customFormat="1">
      <c r="B35" s="163"/>
      <c r="I35"/>
      <c r="J3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</row>
    <row r="36" spans="1:79" s="154" customFormat="1">
      <c r="B36" s="163"/>
      <c r="I36"/>
      <c r="J36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</row>
    <row r="37" spans="1:79" s="154" customFormat="1">
      <c r="I37"/>
      <c r="J3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</row>
    <row r="38" spans="1:79" s="154" customFormat="1">
      <c r="I38"/>
      <c r="J38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</row>
    <row r="39" spans="1:79">
      <c r="A39" s="154"/>
      <c r="B39" s="154"/>
      <c r="C39" s="154"/>
      <c r="D39" s="154"/>
      <c r="E39" s="154"/>
      <c r="F39" s="154"/>
      <c r="G39" s="154"/>
      <c r="H39" s="154"/>
    </row>
    <row r="40" spans="1:79">
      <c r="A40" s="154"/>
      <c r="B40" s="154"/>
      <c r="C40" s="154"/>
      <c r="D40" s="154"/>
      <c r="E40" s="154"/>
      <c r="F40" s="154"/>
      <c r="G40" s="154"/>
      <c r="H40" s="154"/>
    </row>
    <row r="41" spans="1:79">
      <c r="A41" s="154"/>
      <c r="B41" s="154"/>
      <c r="C41" s="154"/>
      <c r="D41" s="154"/>
      <c r="E41" s="154"/>
      <c r="F41" s="154"/>
      <c r="G41" s="154"/>
      <c r="H41" s="154"/>
    </row>
    <row r="42" spans="1:79">
      <c r="A42" s="154"/>
      <c r="B42" s="154"/>
      <c r="C42" s="154"/>
      <c r="D42" s="154"/>
      <c r="E42" s="154"/>
      <c r="F42" s="154"/>
      <c r="G42" s="154"/>
      <c r="H42" s="154"/>
    </row>
    <row r="43" spans="1:79">
      <c r="A43" s="154"/>
      <c r="B43" s="154"/>
      <c r="C43" s="154"/>
      <c r="D43" s="154"/>
      <c r="E43" s="154"/>
      <c r="F43" s="154"/>
      <c r="G43" s="154"/>
      <c r="H43" s="154"/>
    </row>
    <row r="44" spans="1:79">
      <c r="A44" s="154"/>
      <c r="B44" s="154"/>
      <c r="C44" s="154"/>
      <c r="D44" s="154"/>
      <c r="E44" s="154"/>
      <c r="F44" s="154"/>
      <c r="G44" s="154"/>
      <c r="H44" s="154"/>
    </row>
  </sheetData>
  <sheetProtection password="CC0B" sheet="1" objects="1" scenarios="1"/>
  <mergeCells count="10">
    <mergeCell ref="H2:H3"/>
    <mergeCell ref="D17:G17"/>
    <mergeCell ref="D23:F23"/>
    <mergeCell ref="A1:C1"/>
    <mergeCell ref="A2:C3"/>
    <mergeCell ref="D2:D3"/>
    <mergeCell ref="E2:E3"/>
    <mergeCell ref="F2:F3"/>
    <mergeCell ref="G2:G3"/>
    <mergeCell ref="D10:G10"/>
  </mergeCells>
  <pageMargins left="0.7" right="0.7" top="0.75" bottom="0.75" header="0.3" footer="0.3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8"/>
  <sheetViews>
    <sheetView workbookViewId="0">
      <selection activeCell="C21" sqref="C21"/>
    </sheetView>
  </sheetViews>
  <sheetFormatPr defaultColWidth="22.7109375" defaultRowHeight="12.75"/>
  <cols>
    <col min="3" max="3" width="23.140625" customWidth="1"/>
  </cols>
  <sheetData>
    <row r="1" spans="1:3">
      <c r="A1" s="144" t="s">
        <v>33</v>
      </c>
      <c r="B1" s="144" t="s">
        <v>449</v>
      </c>
      <c r="C1" s="145" t="s">
        <v>498</v>
      </c>
    </row>
    <row r="2" spans="1:3" ht="14.25" customHeight="1">
      <c r="A2" s="258" t="s">
        <v>415</v>
      </c>
      <c r="B2" s="258" t="s">
        <v>415</v>
      </c>
      <c r="C2" s="263">
        <v>385</v>
      </c>
    </row>
    <row r="3" spans="1:3" ht="14.25" customHeight="1">
      <c r="A3" s="258" t="s">
        <v>416</v>
      </c>
      <c r="B3" s="258" t="s">
        <v>416</v>
      </c>
      <c r="C3" s="263">
        <v>645</v>
      </c>
    </row>
    <row r="4" spans="1:3" ht="14.25" customHeight="1">
      <c r="A4" s="265" t="s">
        <v>323</v>
      </c>
      <c r="B4" s="259" t="s">
        <v>323</v>
      </c>
      <c r="C4" s="263">
        <v>187</v>
      </c>
    </row>
    <row r="5" spans="1:3" ht="14.25" customHeight="1">
      <c r="A5" s="258" t="s">
        <v>422</v>
      </c>
      <c r="B5" s="258" t="s">
        <v>422</v>
      </c>
      <c r="C5" s="263">
        <v>321</v>
      </c>
    </row>
    <row r="6" spans="1:3" ht="14.25" customHeight="1">
      <c r="A6" s="258" t="s">
        <v>410</v>
      </c>
      <c r="B6" s="258" t="s">
        <v>410</v>
      </c>
      <c r="C6" s="263">
        <v>52</v>
      </c>
    </row>
    <row r="7" spans="1:3" ht="14.25" customHeight="1">
      <c r="A7" s="258" t="s">
        <v>438</v>
      </c>
      <c r="B7" s="258" t="s">
        <v>438</v>
      </c>
      <c r="C7" s="263">
        <v>139</v>
      </c>
    </row>
    <row r="8" spans="1:3" ht="14.25" customHeight="1">
      <c r="A8" s="258" t="s">
        <v>429</v>
      </c>
      <c r="B8" s="258" t="s">
        <v>429</v>
      </c>
      <c r="C8" s="263">
        <v>40</v>
      </c>
    </row>
    <row r="9" spans="1:3" ht="14.25" customHeight="1">
      <c r="A9" s="258" t="s">
        <v>441</v>
      </c>
      <c r="B9" s="258" t="s">
        <v>441</v>
      </c>
      <c r="C9" s="263">
        <v>56</v>
      </c>
    </row>
    <row r="10" spans="1:3" ht="14.25" customHeight="1">
      <c r="A10" s="258" t="s">
        <v>430</v>
      </c>
      <c r="B10" s="258" t="s">
        <v>430</v>
      </c>
      <c r="C10" s="263">
        <v>48</v>
      </c>
    </row>
    <row r="11" spans="1:3" ht="14.25" customHeight="1">
      <c r="A11" s="258" t="s">
        <v>442</v>
      </c>
      <c r="B11" s="258" t="s">
        <v>442</v>
      </c>
      <c r="C11" s="263">
        <v>67</v>
      </c>
    </row>
    <row r="12" spans="1:3" ht="14.25" customHeight="1">
      <c r="A12" s="258" t="s">
        <v>431</v>
      </c>
      <c r="B12" s="258" t="s">
        <v>431</v>
      </c>
      <c r="C12" s="263">
        <v>80</v>
      </c>
    </row>
    <row r="13" spans="1:3" ht="14.25" customHeight="1">
      <c r="A13" s="258" t="s">
        <v>443</v>
      </c>
      <c r="B13" s="258" t="s">
        <v>443</v>
      </c>
      <c r="C13" s="263">
        <v>85</v>
      </c>
    </row>
    <row r="14" spans="1:3" ht="14.25" customHeight="1">
      <c r="A14" s="258" t="s">
        <v>432</v>
      </c>
      <c r="B14" s="258" t="s">
        <v>432</v>
      </c>
      <c r="C14" s="263">
        <v>147</v>
      </c>
    </row>
    <row r="15" spans="1:3" ht="14.25" customHeight="1">
      <c r="A15" s="258" t="s">
        <v>444</v>
      </c>
      <c r="B15" s="258" t="s">
        <v>444</v>
      </c>
      <c r="C15" s="263">
        <v>162</v>
      </c>
    </row>
    <row r="16" spans="1:3" ht="14.25" customHeight="1">
      <c r="A16" s="258" t="s">
        <v>433</v>
      </c>
      <c r="B16" s="258" t="s">
        <v>433</v>
      </c>
      <c r="C16" s="263">
        <v>157</v>
      </c>
    </row>
    <row r="17" spans="1:3" ht="14.25" customHeight="1">
      <c r="A17" s="258" t="s">
        <v>434</v>
      </c>
      <c r="B17" s="258" t="s">
        <v>434</v>
      </c>
      <c r="C17" s="263">
        <v>189</v>
      </c>
    </row>
    <row r="18" spans="1:3" ht="14.25" customHeight="1">
      <c r="A18" s="258" t="s">
        <v>435</v>
      </c>
      <c r="B18" s="258" t="s">
        <v>435</v>
      </c>
      <c r="C18" s="263">
        <v>264</v>
      </c>
    </row>
    <row r="19" spans="1:3" ht="14.25" customHeight="1">
      <c r="A19" s="258" t="s">
        <v>439</v>
      </c>
      <c r="B19" s="258" t="s">
        <v>439</v>
      </c>
      <c r="C19" s="263">
        <v>275</v>
      </c>
    </row>
    <row r="20" spans="1:3" ht="14.25" customHeight="1">
      <c r="A20" s="258" t="s">
        <v>436</v>
      </c>
      <c r="B20" s="258" t="s">
        <v>436</v>
      </c>
      <c r="C20" s="263">
        <v>395</v>
      </c>
    </row>
    <row r="21" spans="1:3" ht="14.25" customHeight="1">
      <c r="A21" s="258" t="s">
        <v>440</v>
      </c>
      <c r="B21" s="258" t="s">
        <v>440</v>
      </c>
      <c r="C21" s="263">
        <v>406</v>
      </c>
    </row>
    <row r="22" spans="1:3" ht="14.25" customHeight="1">
      <c r="A22" s="258" t="s">
        <v>437</v>
      </c>
      <c r="B22" s="258" t="s">
        <v>437</v>
      </c>
      <c r="C22" s="263">
        <v>430</v>
      </c>
    </row>
    <row r="23" spans="1:3" ht="14.25" customHeight="1">
      <c r="A23" s="258" t="s">
        <v>395</v>
      </c>
      <c r="B23" s="258" t="s">
        <v>395</v>
      </c>
      <c r="C23" s="263">
        <v>3074</v>
      </c>
    </row>
    <row r="24" spans="1:3" ht="14.25" customHeight="1">
      <c r="A24" s="258" t="s">
        <v>396</v>
      </c>
      <c r="B24" s="258" t="s">
        <v>396</v>
      </c>
      <c r="C24" s="263">
        <v>4118</v>
      </c>
    </row>
    <row r="25" spans="1:3" ht="14.25" customHeight="1">
      <c r="A25" s="258" t="s">
        <v>390</v>
      </c>
      <c r="B25" s="258" t="s">
        <v>390</v>
      </c>
      <c r="C25" s="263">
        <v>973</v>
      </c>
    </row>
    <row r="26" spans="1:3" ht="14.25" customHeight="1">
      <c r="A26" s="257" t="s">
        <v>397</v>
      </c>
      <c r="B26" s="257" t="s">
        <v>397</v>
      </c>
      <c r="C26" s="263">
        <v>4854</v>
      </c>
    </row>
    <row r="27" spans="1:3" ht="14.25" customHeight="1">
      <c r="A27" s="258" t="s">
        <v>391</v>
      </c>
      <c r="B27" s="258" t="s">
        <v>391</v>
      </c>
      <c r="C27" s="263">
        <v>1129</v>
      </c>
    </row>
    <row r="28" spans="1:3" ht="14.25" customHeight="1">
      <c r="A28" s="257" t="s">
        <v>392</v>
      </c>
      <c r="B28" s="257" t="s">
        <v>392</v>
      </c>
      <c r="C28" s="263">
        <v>1455</v>
      </c>
    </row>
    <row r="29" spans="1:3" ht="14.25" customHeight="1">
      <c r="A29" s="258" t="s">
        <v>393</v>
      </c>
      <c r="B29" s="258" t="s">
        <v>393</v>
      </c>
      <c r="C29" s="263">
        <v>1744</v>
      </c>
    </row>
    <row r="30" spans="1:3" ht="14.25" customHeight="1">
      <c r="A30" s="258" t="s">
        <v>394</v>
      </c>
      <c r="B30" s="258" t="s">
        <v>394</v>
      </c>
      <c r="C30" s="263">
        <v>2428</v>
      </c>
    </row>
    <row r="31" spans="1:3" ht="14.25" customHeight="1">
      <c r="A31" s="262" t="s">
        <v>405</v>
      </c>
      <c r="B31" s="262" t="s">
        <v>405</v>
      </c>
      <c r="C31" s="263">
        <v>42</v>
      </c>
    </row>
    <row r="32" spans="1:3" ht="14.25" customHeight="1">
      <c r="A32" s="258" t="s">
        <v>406</v>
      </c>
      <c r="B32" s="258" t="s">
        <v>406</v>
      </c>
      <c r="C32" s="263">
        <v>42</v>
      </c>
    </row>
    <row r="33" spans="1:3" ht="14.25" customHeight="1">
      <c r="A33" s="258" t="s">
        <v>408</v>
      </c>
      <c r="B33" s="258" t="s">
        <v>408</v>
      </c>
      <c r="C33" s="263">
        <v>178</v>
      </c>
    </row>
    <row r="34" spans="1:3" ht="14.25" customHeight="1">
      <c r="A34" s="258" t="s">
        <v>409</v>
      </c>
      <c r="B34" s="258" t="s">
        <v>409</v>
      </c>
      <c r="C34" s="263">
        <v>181</v>
      </c>
    </row>
    <row r="35" spans="1:3" ht="14.25" customHeight="1">
      <c r="A35" s="262" t="s">
        <v>407</v>
      </c>
      <c r="B35" s="262" t="s">
        <v>407</v>
      </c>
      <c r="C35" s="263">
        <v>78</v>
      </c>
    </row>
    <row r="36" spans="1:3" ht="14.25" customHeight="1">
      <c r="A36" s="258" t="s">
        <v>417</v>
      </c>
      <c r="B36" s="258" t="s">
        <v>417</v>
      </c>
      <c r="C36" s="263">
        <v>55</v>
      </c>
    </row>
    <row r="37" spans="1:3" ht="14.25" customHeight="1">
      <c r="A37" s="258" t="s">
        <v>418</v>
      </c>
      <c r="B37" s="258" t="s">
        <v>418</v>
      </c>
      <c r="C37" s="263">
        <v>93</v>
      </c>
    </row>
    <row r="38" spans="1:3" ht="14.25" customHeight="1">
      <c r="A38" s="258" t="s">
        <v>448</v>
      </c>
      <c r="B38" s="258" t="s">
        <v>448</v>
      </c>
      <c r="C38" s="263">
        <v>115</v>
      </c>
    </row>
    <row r="39" spans="1:3" ht="14.25" customHeight="1">
      <c r="A39" s="258" t="s">
        <v>148</v>
      </c>
      <c r="B39" s="258" t="s">
        <v>148</v>
      </c>
      <c r="C39" s="263">
        <v>1386</v>
      </c>
    </row>
    <row r="40" spans="1:3" ht="14.25" customHeight="1">
      <c r="A40" s="258" t="s">
        <v>147</v>
      </c>
      <c r="B40" s="258" t="s">
        <v>147</v>
      </c>
      <c r="C40" s="263">
        <v>1049</v>
      </c>
    </row>
    <row r="41" spans="1:3" ht="14.25" customHeight="1">
      <c r="A41" s="258" t="s">
        <v>149</v>
      </c>
      <c r="B41" s="258" t="s">
        <v>149</v>
      </c>
      <c r="C41" s="263">
        <v>1483</v>
      </c>
    </row>
    <row r="42" spans="1:3" ht="14.25" customHeight="1">
      <c r="A42" s="258" t="s">
        <v>150</v>
      </c>
      <c r="B42" s="258" t="s">
        <v>150</v>
      </c>
      <c r="C42" s="263">
        <v>1897</v>
      </c>
    </row>
    <row r="43" spans="1:3" ht="14.25" customHeight="1">
      <c r="A43" s="258" t="s">
        <v>151</v>
      </c>
      <c r="B43" s="258" t="s">
        <v>151</v>
      </c>
      <c r="C43" s="263">
        <v>2246</v>
      </c>
    </row>
    <row r="44" spans="1:3" ht="14.25" customHeight="1">
      <c r="A44" s="258" t="s">
        <v>152</v>
      </c>
      <c r="B44" s="258" t="s">
        <v>152</v>
      </c>
      <c r="C44" s="263">
        <v>2728</v>
      </c>
    </row>
    <row r="45" spans="1:3" ht="14.25" customHeight="1">
      <c r="A45" s="258" t="s">
        <v>153</v>
      </c>
      <c r="B45" s="258" t="s">
        <v>153</v>
      </c>
      <c r="C45" s="263">
        <v>3000</v>
      </c>
    </row>
    <row r="46" spans="1:3" ht="14.25" customHeight="1">
      <c r="A46" s="257" t="s">
        <v>222</v>
      </c>
      <c r="B46" s="257" t="s">
        <v>222</v>
      </c>
      <c r="C46" s="263">
        <v>306</v>
      </c>
    </row>
    <row r="47" spans="1:3" ht="14.25" customHeight="1">
      <c r="A47" s="257" t="s">
        <v>224</v>
      </c>
      <c r="B47" s="257" t="s">
        <v>224</v>
      </c>
      <c r="C47" s="263">
        <v>627</v>
      </c>
    </row>
    <row r="48" spans="1:3" ht="14.25" customHeight="1">
      <c r="A48" s="264" t="s">
        <v>164</v>
      </c>
      <c r="B48" s="264" t="s">
        <v>164</v>
      </c>
      <c r="C48" s="263">
        <v>615</v>
      </c>
    </row>
    <row r="49" spans="1:3" ht="14.25" customHeight="1">
      <c r="A49" s="264" t="s">
        <v>165</v>
      </c>
      <c r="B49" s="264" t="s">
        <v>165</v>
      </c>
      <c r="C49" s="263">
        <v>621</v>
      </c>
    </row>
    <row r="50" spans="1:3" ht="14.25" customHeight="1">
      <c r="A50" s="264" t="s">
        <v>166</v>
      </c>
      <c r="B50" s="264" t="s">
        <v>166</v>
      </c>
      <c r="C50" s="263">
        <v>630</v>
      </c>
    </row>
    <row r="51" spans="1:3" ht="14.25" customHeight="1">
      <c r="A51" s="264" t="s">
        <v>167</v>
      </c>
      <c r="B51" s="264" t="s">
        <v>167</v>
      </c>
      <c r="C51" s="263">
        <v>659</v>
      </c>
    </row>
    <row r="52" spans="1:3" ht="14.25" customHeight="1">
      <c r="A52" s="258" t="s">
        <v>428</v>
      </c>
      <c r="B52" s="258" t="s">
        <v>428</v>
      </c>
      <c r="C52" s="263">
        <v>477</v>
      </c>
    </row>
    <row r="53" spans="1:3" ht="14.25" customHeight="1">
      <c r="A53" s="257" t="s">
        <v>226</v>
      </c>
      <c r="B53" s="257" t="s">
        <v>226</v>
      </c>
      <c r="C53" s="263">
        <v>627</v>
      </c>
    </row>
    <row r="54" spans="1:3" ht="14.25" customHeight="1">
      <c r="A54" s="258" t="s">
        <v>227</v>
      </c>
      <c r="B54" s="258" t="s">
        <v>227</v>
      </c>
      <c r="C54" s="263">
        <v>597</v>
      </c>
    </row>
    <row r="55" spans="1:3" ht="14.25" customHeight="1">
      <c r="A55" s="257" t="s">
        <v>228</v>
      </c>
      <c r="B55" s="257" t="s">
        <v>228</v>
      </c>
      <c r="C55" s="263">
        <v>889</v>
      </c>
    </row>
    <row r="56" spans="1:3" ht="14.25" customHeight="1">
      <c r="A56" s="257" t="s">
        <v>229</v>
      </c>
      <c r="B56" s="257" t="s">
        <v>229</v>
      </c>
      <c r="C56" s="263">
        <v>1194</v>
      </c>
    </row>
    <row r="57" spans="1:3" ht="14.25" customHeight="1">
      <c r="A57" s="257" t="s">
        <v>230</v>
      </c>
      <c r="B57" s="257" t="s">
        <v>230</v>
      </c>
      <c r="C57" s="263">
        <v>1215</v>
      </c>
    </row>
    <row r="58" spans="1:3" ht="14.25" customHeight="1">
      <c r="A58" s="257" t="s">
        <v>261</v>
      </c>
      <c r="B58" s="257" t="s">
        <v>261</v>
      </c>
      <c r="C58" s="263">
        <v>1858</v>
      </c>
    </row>
    <row r="59" spans="1:3" ht="14.25" customHeight="1">
      <c r="A59" s="257" t="s">
        <v>262</v>
      </c>
      <c r="B59" s="257" t="s">
        <v>262</v>
      </c>
      <c r="C59" s="263">
        <v>1943</v>
      </c>
    </row>
    <row r="60" spans="1:3" ht="14.25" customHeight="1">
      <c r="A60" s="257" t="s">
        <v>263</v>
      </c>
      <c r="B60" s="257" t="s">
        <v>263</v>
      </c>
      <c r="C60" s="263">
        <v>2239</v>
      </c>
    </row>
    <row r="61" spans="1:3" ht="14.25" customHeight="1">
      <c r="A61" s="257" t="s">
        <v>264</v>
      </c>
      <c r="B61" s="257" t="s">
        <v>264</v>
      </c>
      <c r="C61" s="263">
        <v>5148</v>
      </c>
    </row>
    <row r="62" spans="1:3" ht="14.25" customHeight="1">
      <c r="A62" s="257" t="s">
        <v>265</v>
      </c>
      <c r="B62" s="257" t="s">
        <v>265</v>
      </c>
      <c r="C62" s="263">
        <v>5230</v>
      </c>
    </row>
    <row r="63" spans="1:3" ht="14.25" customHeight="1">
      <c r="A63" s="257" t="s">
        <v>266</v>
      </c>
      <c r="B63" s="257" t="s">
        <v>266</v>
      </c>
      <c r="C63" s="263">
        <v>8592</v>
      </c>
    </row>
    <row r="64" spans="1:3" ht="14.25" customHeight="1">
      <c r="A64" s="257" t="s">
        <v>260</v>
      </c>
      <c r="B64" s="257" t="s">
        <v>260</v>
      </c>
      <c r="C64" s="263">
        <v>1429</v>
      </c>
    </row>
    <row r="65" spans="1:3" ht="14.25" customHeight="1">
      <c r="A65" s="258" t="s">
        <v>411</v>
      </c>
      <c r="B65" s="258" t="s">
        <v>411</v>
      </c>
      <c r="C65" s="263">
        <v>71</v>
      </c>
    </row>
    <row r="66" spans="1:3" ht="14.25" customHeight="1">
      <c r="A66" s="258" t="s">
        <v>412</v>
      </c>
      <c r="B66" s="258" t="s">
        <v>412</v>
      </c>
      <c r="C66" s="263">
        <v>146</v>
      </c>
    </row>
    <row r="67" spans="1:3" ht="14.25" customHeight="1">
      <c r="A67" s="258" t="s">
        <v>413</v>
      </c>
      <c r="B67" s="258" t="s">
        <v>413</v>
      </c>
      <c r="C67" s="263">
        <v>201</v>
      </c>
    </row>
    <row r="68" spans="1:3" ht="14.25" customHeight="1">
      <c r="A68" s="258" t="s">
        <v>421</v>
      </c>
      <c r="B68" s="258" t="s">
        <v>421</v>
      </c>
      <c r="C68" s="263">
        <v>2241</v>
      </c>
    </row>
    <row r="69" spans="1:3" ht="14.25" customHeight="1">
      <c r="A69" s="258" t="s">
        <v>420</v>
      </c>
      <c r="B69" s="258" t="s">
        <v>420</v>
      </c>
      <c r="C69" s="263">
        <v>1566</v>
      </c>
    </row>
    <row r="70" spans="1:3" ht="14.25" customHeight="1">
      <c r="A70" s="258" t="s">
        <v>414</v>
      </c>
      <c r="B70" s="258" t="s">
        <v>414</v>
      </c>
      <c r="C70" s="263">
        <v>255</v>
      </c>
    </row>
    <row r="71" spans="1:3" ht="14.25" customHeight="1">
      <c r="A71" s="258" t="s">
        <v>419</v>
      </c>
      <c r="B71" s="258" t="s">
        <v>419</v>
      </c>
      <c r="C71" s="263">
        <v>48</v>
      </c>
    </row>
    <row r="72" spans="1:3" ht="14.25" customHeight="1">
      <c r="A72" s="258" t="s">
        <v>424</v>
      </c>
      <c r="B72" s="258" t="s">
        <v>424</v>
      </c>
      <c r="C72" s="263">
        <v>57</v>
      </c>
    </row>
    <row r="73" spans="1:3" ht="14.25" customHeight="1">
      <c r="A73" s="258" t="s">
        <v>423</v>
      </c>
      <c r="B73" s="258" t="s">
        <v>423</v>
      </c>
      <c r="C73" s="263">
        <v>99</v>
      </c>
    </row>
    <row r="74" spans="1:3" ht="14.25" customHeight="1">
      <c r="A74" s="258" t="s">
        <v>425</v>
      </c>
      <c r="B74" s="258" t="s">
        <v>425</v>
      </c>
      <c r="C74" s="263">
        <v>113</v>
      </c>
    </row>
    <row r="75" spans="1:3" ht="14.25" customHeight="1">
      <c r="A75" s="257" t="s">
        <v>250</v>
      </c>
      <c r="B75" s="257" t="s">
        <v>250</v>
      </c>
      <c r="C75" s="263">
        <v>4248</v>
      </c>
    </row>
    <row r="76" spans="1:3" ht="14.25" customHeight="1">
      <c r="A76" s="257" t="s">
        <v>252</v>
      </c>
      <c r="B76" s="257" t="s">
        <v>252</v>
      </c>
      <c r="C76" s="263">
        <v>4741</v>
      </c>
    </row>
    <row r="77" spans="1:3" ht="14.25" customHeight="1">
      <c r="A77" s="257" t="s">
        <v>251</v>
      </c>
      <c r="B77" s="257" t="s">
        <v>251</v>
      </c>
      <c r="C77" s="263">
        <v>4914</v>
      </c>
    </row>
    <row r="78" spans="1:3" ht="14.25" customHeight="1">
      <c r="A78" s="257" t="s">
        <v>253</v>
      </c>
      <c r="B78" s="257" t="s">
        <v>253</v>
      </c>
      <c r="C78" s="263">
        <v>4827</v>
      </c>
    </row>
    <row r="79" spans="1:3" ht="14.25" customHeight="1">
      <c r="A79" s="257" t="s">
        <v>213</v>
      </c>
      <c r="B79" s="257" t="s">
        <v>213</v>
      </c>
      <c r="C79" s="263">
        <v>3012</v>
      </c>
    </row>
    <row r="80" spans="1:3" ht="14.25" customHeight="1">
      <c r="A80" s="258" t="s">
        <v>211</v>
      </c>
      <c r="B80" s="258" t="s">
        <v>211</v>
      </c>
      <c r="C80" s="263">
        <v>3937</v>
      </c>
    </row>
    <row r="81" spans="1:3" ht="14.25" customHeight="1">
      <c r="A81" s="258" t="s">
        <v>214</v>
      </c>
      <c r="B81" s="258" t="s">
        <v>214</v>
      </c>
      <c r="C81" s="263">
        <v>3238</v>
      </c>
    </row>
    <row r="82" spans="1:3" ht="14.25" customHeight="1">
      <c r="A82" s="257" t="s">
        <v>212</v>
      </c>
      <c r="B82" s="257" t="s">
        <v>212</v>
      </c>
      <c r="C82" s="263">
        <v>4830</v>
      </c>
    </row>
    <row r="83" spans="1:3" ht="14.25" customHeight="1">
      <c r="A83" s="257" t="s">
        <v>192</v>
      </c>
      <c r="B83" s="257" t="s">
        <v>192</v>
      </c>
      <c r="C83" s="263">
        <v>1082</v>
      </c>
    </row>
    <row r="84" spans="1:3" ht="14.25" customHeight="1">
      <c r="A84" s="257" t="s">
        <v>193</v>
      </c>
      <c r="B84" s="257" t="s">
        <v>193</v>
      </c>
      <c r="C84" s="263">
        <v>1526</v>
      </c>
    </row>
    <row r="85" spans="1:3" ht="14.25" customHeight="1">
      <c r="A85" s="257" t="s">
        <v>194</v>
      </c>
      <c r="B85" s="257" t="s">
        <v>194</v>
      </c>
      <c r="C85" s="263">
        <v>1739</v>
      </c>
    </row>
    <row r="86" spans="1:3" ht="14.25" customHeight="1">
      <c r="A86" s="257" t="s">
        <v>195</v>
      </c>
      <c r="B86" s="257" t="s">
        <v>195</v>
      </c>
      <c r="C86" s="263">
        <v>1883</v>
      </c>
    </row>
    <row r="87" spans="1:3" ht="14.25" customHeight="1">
      <c r="A87" s="146" t="s">
        <v>140</v>
      </c>
      <c r="B87" s="146" t="s">
        <v>140</v>
      </c>
      <c r="C87" s="263">
        <v>401.82</v>
      </c>
    </row>
    <row r="88" spans="1:3" ht="14.25" customHeight="1">
      <c r="A88" s="146" t="s">
        <v>141</v>
      </c>
      <c r="B88" s="146" t="s">
        <v>141</v>
      </c>
      <c r="C88" s="263">
        <v>423.64</v>
      </c>
    </row>
    <row r="89" spans="1:3" ht="14.25" customHeight="1">
      <c r="A89" s="256" t="s">
        <v>129</v>
      </c>
      <c r="B89" s="256" t="s">
        <v>129</v>
      </c>
      <c r="C89" s="263">
        <v>625</v>
      </c>
    </row>
    <row r="90" spans="1:3" ht="14.25" customHeight="1">
      <c r="A90" s="146" t="s">
        <v>142</v>
      </c>
      <c r="B90" s="146" t="s">
        <v>142</v>
      </c>
      <c r="C90" s="263">
        <v>476.36</v>
      </c>
    </row>
    <row r="91" spans="1:3" ht="14.25" customHeight="1">
      <c r="A91" s="256" t="s">
        <v>130</v>
      </c>
      <c r="B91" s="256" t="s">
        <v>130</v>
      </c>
      <c r="C91" s="263">
        <v>688</v>
      </c>
    </row>
    <row r="92" spans="1:3" ht="14.25" customHeight="1">
      <c r="A92" s="146" t="s">
        <v>143</v>
      </c>
      <c r="B92" s="146" t="s">
        <v>143</v>
      </c>
      <c r="C92" s="263">
        <v>705.45</v>
      </c>
    </row>
    <row r="93" spans="1:3" ht="14.25" customHeight="1">
      <c r="A93" s="256" t="s">
        <v>131</v>
      </c>
      <c r="B93" s="256" t="s">
        <v>131</v>
      </c>
      <c r="C93" s="263">
        <v>1013</v>
      </c>
    </row>
    <row r="94" spans="1:3" ht="14.25" customHeight="1">
      <c r="A94" s="146" t="s">
        <v>144</v>
      </c>
      <c r="B94" s="146" t="s">
        <v>144</v>
      </c>
      <c r="C94" s="263">
        <v>816.36</v>
      </c>
    </row>
    <row r="95" spans="1:3" ht="14.25" customHeight="1">
      <c r="A95" s="146" t="s">
        <v>145</v>
      </c>
      <c r="B95" s="146" t="s">
        <v>145</v>
      </c>
      <c r="C95" s="263">
        <v>1040</v>
      </c>
    </row>
    <row r="96" spans="1:3" ht="14.25" customHeight="1">
      <c r="A96" s="256" t="s">
        <v>132</v>
      </c>
      <c r="B96" s="256" t="s">
        <v>132</v>
      </c>
      <c r="C96" s="263">
        <v>1223</v>
      </c>
    </row>
    <row r="97" spans="1:3" ht="14.25" customHeight="1">
      <c r="A97" s="146" t="s">
        <v>116</v>
      </c>
      <c r="B97" s="146" t="s">
        <v>116</v>
      </c>
      <c r="C97" s="263">
        <v>549.09</v>
      </c>
    </row>
    <row r="98" spans="1:3" ht="14.25" customHeight="1">
      <c r="A98" s="146" t="s">
        <v>118</v>
      </c>
      <c r="B98" s="146" t="s">
        <v>118</v>
      </c>
      <c r="C98" s="263">
        <v>610.91</v>
      </c>
    </row>
    <row r="99" spans="1:3" ht="14.25" customHeight="1">
      <c r="A99" s="146" t="s">
        <v>120</v>
      </c>
      <c r="B99" s="146" t="s">
        <v>120</v>
      </c>
      <c r="C99" s="263">
        <v>901.82</v>
      </c>
    </row>
    <row r="100" spans="1:3" ht="14.25" customHeight="1">
      <c r="A100" s="146" t="s">
        <v>122</v>
      </c>
      <c r="B100" s="146" t="s">
        <v>122</v>
      </c>
      <c r="C100" s="263">
        <v>1238.18</v>
      </c>
    </row>
    <row r="101" spans="1:3" ht="14.25" customHeight="1">
      <c r="A101" s="255" t="s">
        <v>110</v>
      </c>
      <c r="B101" s="255" t="s">
        <v>110</v>
      </c>
      <c r="C101" s="263">
        <v>689</v>
      </c>
    </row>
    <row r="102" spans="1:3" ht="14.25" customHeight="1">
      <c r="A102" s="255" t="s">
        <v>111</v>
      </c>
      <c r="B102" s="255" t="s">
        <v>111</v>
      </c>
      <c r="C102" s="263">
        <v>763</v>
      </c>
    </row>
    <row r="103" spans="1:3" ht="14.25" customHeight="1">
      <c r="A103" s="255" t="s">
        <v>112</v>
      </c>
      <c r="B103" s="255" t="s">
        <v>112</v>
      </c>
      <c r="C103" s="263">
        <v>1233</v>
      </c>
    </row>
    <row r="104" spans="1:3" ht="14.25" customHeight="1">
      <c r="A104" s="255" t="s">
        <v>114</v>
      </c>
      <c r="B104" s="255" t="s">
        <v>114</v>
      </c>
      <c r="C104" s="263">
        <v>1374</v>
      </c>
    </row>
    <row r="105" spans="1:3" ht="14.25" customHeight="1">
      <c r="A105" s="146" t="s">
        <v>104</v>
      </c>
      <c r="B105" s="146" t="s">
        <v>104</v>
      </c>
      <c r="C105" s="263">
        <v>718</v>
      </c>
    </row>
    <row r="106" spans="1:3" ht="14.25" customHeight="1">
      <c r="A106" s="146" t="s">
        <v>105</v>
      </c>
      <c r="B106" s="146" t="s">
        <v>105</v>
      </c>
      <c r="C106" s="263">
        <v>811</v>
      </c>
    </row>
    <row r="107" spans="1:3" ht="14.25" customHeight="1">
      <c r="A107" s="146" t="s">
        <v>106</v>
      </c>
      <c r="B107" s="146" t="s">
        <v>106</v>
      </c>
      <c r="C107" s="263">
        <v>1139</v>
      </c>
    </row>
    <row r="108" spans="1:3" ht="14.25" customHeight="1">
      <c r="A108" s="258" t="s">
        <v>97</v>
      </c>
      <c r="B108" s="258" t="s">
        <v>97</v>
      </c>
      <c r="C108" s="263">
        <v>965</v>
      </c>
    </row>
    <row r="109" spans="1:3" ht="14.25" customHeight="1">
      <c r="A109" s="258" t="s">
        <v>98</v>
      </c>
      <c r="B109" s="258" t="s">
        <v>98</v>
      </c>
      <c r="C109" s="263">
        <v>1058</v>
      </c>
    </row>
    <row r="110" spans="1:3" ht="14.25" customHeight="1">
      <c r="A110" s="258" t="s">
        <v>99</v>
      </c>
      <c r="B110" s="258" t="s">
        <v>99</v>
      </c>
      <c r="C110" s="263">
        <v>1531</v>
      </c>
    </row>
    <row r="111" spans="1:3" ht="14.25" customHeight="1">
      <c r="A111" s="257" t="s">
        <v>223</v>
      </c>
      <c r="B111" s="257" t="s">
        <v>223</v>
      </c>
      <c r="C111" s="263">
        <v>702</v>
      </c>
    </row>
    <row r="112" spans="1:3" ht="14.25" customHeight="1">
      <c r="A112" s="257" t="s">
        <v>187</v>
      </c>
      <c r="B112" s="257" t="s">
        <v>187</v>
      </c>
      <c r="C112" s="263">
        <v>768</v>
      </c>
    </row>
    <row r="113" spans="1:3" ht="14.25" customHeight="1">
      <c r="A113" s="258" t="s">
        <v>188</v>
      </c>
      <c r="B113" s="258" t="s">
        <v>188</v>
      </c>
      <c r="C113" s="263">
        <v>1113</v>
      </c>
    </row>
    <row r="114" spans="1:3" ht="14.25" customHeight="1">
      <c r="A114" s="257" t="s">
        <v>189</v>
      </c>
      <c r="B114" s="257" t="s">
        <v>189</v>
      </c>
      <c r="C114" s="263">
        <v>1501</v>
      </c>
    </row>
    <row r="115" spans="1:3" ht="14.25" customHeight="1">
      <c r="A115" s="257" t="s">
        <v>190</v>
      </c>
      <c r="B115" s="257" t="s">
        <v>190</v>
      </c>
      <c r="C115" s="263">
        <v>1587</v>
      </c>
    </row>
    <row r="116" spans="1:3" ht="14.25" customHeight="1">
      <c r="A116" s="257" t="s">
        <v>191</v>
      </c>
      <c r="B116" s="257" t="s">
        <v>191</v>
      </c>
      <c r="C116" s="263">
        <v>1755</v>
      </c>
    </row>
    <row r="117" spans="1:3" ht="14.25" customHeight="1">
      <c r="A117" s="257" t="s">
        <v>208</v>
      </c>
      <c r="B117" s="257" t="s">
        <v>208</v>
      </c>
      <c r="C117" s="263">
        <v>5285</v>
      </c>
    </row>
    <row r="118" spans="1:3" ht="14.25" customHeight="1">
      <c r="A118" s="257" t="s">
        <v>202</v>
      </c>
      <c r="B118" s="257" t="s">
        <v>202</v>
      </c>
      <c r="C118" s="263">
        <v>4970</v>
      </c>
    </row>
    <row r="119" spans="1:3" ht="14.25" customHeight="1">
      <c r="A119" s="257" t="s">
        <v>204</v>
      </c>
      <c r="B119" s="257" t="s">
        <v>204</v>
      </c>
      <c r="C119" s="263">
        <v>3972</v>
      </c>
    </row>
    <row r="120" spans="1:3" ht="14.25" customHeight="1">
      <c r="A120" s="257" t="s">
        <v>200</v>
      </c>
      <c r="B120" s="257" t="s">
        <v>200</v>
      </c>
      <c r="C120" s="263">
        <v>3968</v>
      </c>
    </row>
    <row r="121" spans="1:3" ht="14.25" customHeight="1">
      <c r="A121" s="257" t="s">
        <v>206</v>
      </c>
      <c r="B121" s="257" t="s">
        <v>206</v>
      </c>
      <c r="C121" s="263">
        <v>3993</v>
      </c>
    </row>
    <row r="122" spans="1:3" ht="14.25" customHeight="1">
      <c r="A122" s="258" t="s">
        <v>201</v>
      </c>
      <c r="B122" s="258" t="s">
        <v>201</v>
      </c>
      <c r="C122" s="263">
        <v>4042</v>
      </c>
    </row>
    <row r="123" spans="1:3" ht="14.25" customHeight="1">
      <c r="A123" s="258" t="s">
        <v>242</v>
      </c>
      <c r="B123" s="258" t="s">
        <v>242</v>
      </c>
      <c r="C123" s="263">
        <v>7795</v>
      </c>
    </row>
    <row r="124" spans="1:3" ht="14.25" customHeight="1">
      <c r="A124" s="260" t="s">
        <v>246</v>
      </c>
      <c r="B124" s="260" t="s">
        <v>246</v>
      </c>
      <c r="C124" s="263">
        <v>8090</v>
      </c>
    </row>
    <row r="125" spans="1:3" ht="14.25" customHeight="1">
      <c r="A125" s="257" t="s">
        <v>243</v>
      </c>
      <c r="B125" s="257" t="s">
        <v>243</v>
      </c>
      <c r="C125" s="263">
        <v>9353</v>
      </c>
    </row>
    <row r="126" spans="1:3" ht="14.25" customHeight="1">
      <c r="A126" s="260" t="s">
        <v>247</v>
      </c>
      <c r="B126" s="260" t="s">
        <v>247</v>
      </c>
      <c r="C126" s="263">
        <v>9755</v>
      </c>
    </row>
    <row r="127" spans="1:3" ht="14.25" customHeight="1">
      <c r="A127" s="260" t="s">
        <v>244</v>
      </c>
      <c r="B127" s="260" t="s">
        <v>244</v>
      </c>
      <c r="C127" s="263">
        <v>15869</v>
      </c>
    </row>
    <row r="128" spans="1:3" ht="14.25" customHeight="1">
      <c r="A128" s="260" t="s">
        <v>248</v>
      </c>
      <c r="B128" s="260" t="s">
        <v>248</v>
      </c>
      <c r="C128" s="263">
        <v>16569</v>
      </c>
    </row>
    <row r="129" spans="1:3" ht="14.25" customHeight="1">
      <c r="A129" s="260" t="s">
        <v>245</v>
      </c>
      <c r="B129" s="260" t="s">
        <v>245</v>
      </c>
      <c r="C129" s="263">
        <v>19489</v>
      </c>
    </row>
    <row r="130" spans="1:3" ht="14.25" customHeight="1">
      <c r="A130" s="257" t="s">
        <v>249</v>
      </c>
      <c r="B130" s="257" t="s">
        <v>249</v>
      </c>
      <c r="C130" s="263">
        <v>20306</v>
      </c>
    </row>
    <row r="131" spans="1:3" ht="14.25" customHeight="1">
      <c r="A131" s="258" t="s">
        <v>445</v>
      </c>
      <c r="B131" s="258" t="s">
        <v>445</v>
      </c>
      <c r="C131" s="263">
        <v>224</v>
      </c>
    </row>
    <row r="132" spans="1:3" ht="14.25" customHeight="1">
      <c r="A132" s="258" t="s">
        <v>446</v>
      </c>
      <c r="B132" s="258" t="s">
        <v>446</v>
      </c>
      <c r="C132" s="263">
        <v>282</v>
      </c>
    </row>
    <row r="133" spans="1:3" ht="14.25" customHeight="1">
      <c r="A133" s="146" t="s">
        <v>134</v>
      </c>
      <c r="B133" s="146" t="s">
        <v>134</v>
      </c>
      <c r="C133" s="263">
        <v>169.09</v>
      </c>
    </row>
    <row r="134" spans="1:3" ht="14.25" customHeight="1">
      <c r="A134" s="256" t="s">
        <v>125</v>
      </c>
      <c r="B134" s="256" t="s">
        <v>125</v>
      </c>
      <c r="C134" s="263">
        <v>262</v>
      </c>
    </row>
    <row r="135" spans="1:3" ht="14.25" customHeight="1">
      <c r="A135" s="146" t="s">
        <v>135</v>
      </c>
      <c r="B135" s="146" t="s">
        <v>135</v>
      </c>
      <c r="C135" s="263">
        <v>178.18</v>
      </c>
    </row>
    <row r="136" spans="1:3" ht="14.25" customHeight="1">
      <c r="A136" s="256" t="s">
        <v>126</v>
      </c>
      <c r="B136" s="256" t="s">
        <v>126</v>
      </c>
      <c r="C136" s="263">
        <v>288</v>
      </c>
    </row>
    <row r="137" spans="1:3" ht="14.25" customHeight="1">
      <c r="A137" s="146" t="s">
        <v>136</v>
      </c>
      <c r="B137" s="146" t="s">
        <v>136</v>
      </c>
      <c r="C137" s="263">
        <v>199.99999999999997</v>
      </c>
    </row>
    <row r="138" spans="1:3" ht="14.25" customHeight="1">
      <c r="A138" s="256" t="s">
        <v>127</v>
      </c>
      <c r="B138" s="256" t="s">
        <v>127</v>
      </c>
      <c r="C138" s="263">
        <v>428</v>
      </c>
    </row>
    <row r="139" spans="1:3" ht="14.25" customHeight="1">
      <c r="A139" s="146" t="s">
        <v>137</v>
      </c>
      <c r="B139" s="146" t="s">
        <v>137</v>
      </c>
      <c r="C139" s="263">
        <v>298.18</v>
      </c>
    </row>
    <row r="140" spans="1:3" ht="14.25" customHeight="1">
      <c r="A140" s="146" t="s">
        <v>138</v>
      </c>
      <c r="B140" s="146" t="s">
        <v>138</v>
      </c>
      <c r="C140" s="263">
        <v>349.09</v>
      </c>
    </row>
    <row r="141" spans="1:3" ht="14.25" customHeight="1">
      <c r="A141" s="256" t="s">
        <v>128</v>
      </c>
      <c r="B141" s="256" t="s">
        <v>128</v>
      </c>
      <c r="C141" s="263">
        <v>503</v>
      </c>
    </row>
    <row r="142" spans="1:3" ht="14.25" customHeight="1">
      <c r="A142" s="146" t="s">
        <v>139</v>
      </c>
      <c r="B142" s="146" t="s">
        <v>139</v>
      </c>
      <c r="C142" s="263">
        <v>439.99999999999994</v>
      </c>
    </row>
    <row r="143" spans="1:3" ht="14.25" customHeight="1">
      <c r="A143" s="264" t="s">
        <v>156</v>
      </c>
      <c r="B143" s="264" t="s">
        <v>156</v>
      </c>
      <c r="C143" s="263">
        <v>221</v>
      </c>
    </row>
    <row r="144" spans="1:3" ht="14.25" customHeight="1">
      <c r="A144" s="264" t="s">
        <v>157</v>
      </c>
      <c r="B144" s="264" t="s">
        <v>157</v>
      </c>
      <c r="C144" s="263">
        <v>234</v>
      </c>
    </row>
    <row r="145" spans="1:3" ht="14.25" customHeight="1">
      <c r="A145" s="264" t="s">
        <v>158</v>
      </c>
      <c r="B145" s="264" t="s">
        <v>158</v>
      </c>
      <c r="C145" s="263">
        <v>252</v>
      </c>
    </row>
    <row r="146" spans="1:3" ht="14.25" customHeight="1">
      <c r="A146" s="264" t="s">
        <v>159</v>
      </c>
      <c r="B146" s="264" t="s">
        <v>159</v>
      </c>
      <c r="C146" s="263">
        <v>316</v>
      </c>
    </row>
    <row r="147" spans="1:3" ht="14.25" customHeight="1">
      <c r="A147" s="146" t="s">
        <v>115</v>
      </c>
      <c r="B147" s="146" t="s">
        <v>115</v>
      </c>
      <c r="C147" s="263">
        <v>229.09</v>
      </c>
    </row>
    <row r="148" spans="1:3" ht="14.25" customHeight="1">
      <c r="A148" s="146" t="s">
        <v>117</v>
      </c>
      <c r="B148" s="146" t="s">
        <v>117</v>
      </c>
      <c r="C148" s="263">
        <v>256.36</v>
      </c>
    </row>
    <row r="149" spans="1:3" ht="14.25" customHeight="1">
      <c r="A149" s="146" t="s">
        <v>119</v>
      </c>
      <c r="B149" s="146" t="s">
        <v>119</v>
      </c>
      <c r="C149" s="263">
        <v>385.45</v>
      </c>
    </row>
    <row r="150" spans="1:3" ht="14.25" customHeight="1">
      <c r="A150" s="146" t="s">
        <v>121</v>
      </c>
      <c r="B150" s="146" t="s">
        <v>121</v>
      </c>
      <c r="C150" s="263">
        <v>529.09</v>
      </c>
    </row>
    <row r="151" spans="1:3" ht="14.25" customHeight="1">
      <c r="A151" s="255" t="s">
        <v>107</v>
      </c>
      <c r="B151" s="255" t="s">
        <v>107</v>
      </c>
      <c r="C151" s="263">
        <v>310</v>
      </c>
    </row>
    <row r="152" spans="1:3" ht="14.25" customHeight="1">
      <c r="A152" s="255" t="s">
        <v>108</v>
      </c>
      <c r="B152" s="255" t="s">
        <v>108</v>
      </c>
      <c r="C152" s="263">
        <v>339</v>
      </c>
    </row>
    <row r="153" spans="1:3" ht="14.25" customHeight="1">
      <c r="A153" s="255" t="s">
        <v>109</v>
      </c>
      <c r="B153" s="255" t="s">
        <v>109</v>
      </c>
      <c r="C153" s="263">
        <v>397</v>
      </c>
    </row>
    <row r="154" spans="1:3" ht="14.25" customHeight="1">
      <c r="A154" s="255" t="s">
        <v>113</v>
      </c>
      <c r="B154" s="255" t="s">
        <v>113</v>
      </c>
      <c r="C154" s="263">
        <v>587</v>
      </c>
    </row>
    <row r="155" spans="1:3" ht="14.25" customHeight="1">
      <c r="A155" s="258" t="s">
        <v>101</v>
      </c>
      <c r="B155" s="258" t="s">
        <v>101</v>
      </c>
      <c r="C155" s="263">
        <v>308</v>
      </c>
    </row>
    <row r="156" spans="1:3" ht="14.25" customHeight="1">
      <c r="A156" s="258" t="s">
        <v>102</v>
      </c>
      <c r="B156" s="258" t="s">
        <v>102</v>
      </c>
      <c r="C156" s="263">
        <v>348</v>
      </c>
    </row>
    <row r="157" spans="1:3" ht="14.25" customHeight="1">
      <c r="A157" s="258" t="s">
        <v>103</v>
      </c>
      <c r="B157" s="258" t="s">
        <v>103</v>
      </c>
      <c r="C157" s="263">
        <v>488</v>
      </c>
    </row>
    <row r="158" spans="1:3" ht="14.25" customHeight="1">
      <c r="A158" s="255" t="s">
        <v>94</v>
      </c>
      <c r="B158" s="255" t="s">
        <v>94</v>
      </c>
      <c r="C158" s="263">
        <v>414</v>
      </c>
    </row>
    <row r="159" spans="1:3" ht="14.25" customHeight="1">
      <c r="A159" s="258" t="s">
        <v>95</v>
      </c>
      <c r="B159" s="258" t="s">
        <v>95</v>
      </c>
      <c r="C159" s="263">
        <v>454</v>
      </c>
    </row>
    <row r="160" spans="1:3" ht="14.25" customHeight="1">
      <c r="A160" s="258" t="s">
        <v>96</v>
      </c>
      <c r="B160" s="258" t="s">
        <v>96</v>
      </c>
      <c r="C160" s="263">
        <v>656</v>
      </c>
    </row>
    <row r="161" spans="1:3" ht="14.25" customHeight="1">
      <c r="A161" s="257" t="s">
        <v>207</v>
      </c>
      <c r="B161" s="257" t="s">
        <v>207</v>
      </c>
      <c r="C161" s="263">
        <v>3957</v>
      </c>
    </row>
    <row r="162" spans="1:3" ht="14.25" customHeight="1">
      <c r="A162" s="257" t="s">
        <v>199</v>
      </c>
      <c r="B162" s="257" t="s">
        <v>199</v>
      </c>
      <c r="C162" s="263">
        <v>4507</v>
      </c>
    </row>
    <row r="163" spans="1:3" ht="14.25" customHeight="1">
      <c r="A163" s="258" t="s">
        <v>209</v>
      </c>
      <c r="B163" s="258" t="s">
        <v>209</v>
      </c>
      <c r="C163" s="263">
        <v>4314</v>
      </c>
    </row>
    <row r="164" spans="1:3" ht="14.25" customHeight="1">
      <c r="A164" s="257" t="s">
        <v>203</v>
      </c>
      <c r="B164" s="257" t="s">
        <v>203</v>
      </c>
      <c r="C164" s="263">
        <v>2269</v>
      </c>
    </row>
    <row r="165" spans="1:3" ht="14.25" customHeight="1">
      <c r="A165" s="257" t="s">
        <v>197</v>
      </c>
      <c r="B165" s="257" t="s">
        <v>197</v>
      </c>
      <c r="C165" s="263">
        <v>3012</v>
      </c>
    </row>
    <row r="166" spans="1:3" ht="14.25" customHeight="1">
      <c r="A166" s="257" t="s">
        <v>205</v>
      </c>
      <c r="B166" s="257" t="s">
        <v>205</v>
      </c>
      <c r="C166" s="263">
        <v>2299</v>
      </c>
    </row>
    <row r="167" spans="1:3" ht="14.25" customHeight="1">
      <c r="A167" s="258" t="s">
        <v>198</v>
      </c>
      <c r="B167" s="258" t="s">
        <v>198</v>
      </c>
      <c r="C167" s="263">
        <v>3802</v>
      </c>
    </row>
    <row r="168" spans="1:3" ht="14.25" customHeight="1">
      <c r="A168" s="258" t="s">
        <v>182</v>
      </c>
      <c r="B168" s="258" t="s">
        <v>182</v>
      </c>
      <c r="C168" s="263">
        <v>806</v>
      </c>
    </row>
    <row r="169" spans="1:3" ht="14.25" customHeight="1">
      <c r="A169" s="257" t="s">
        <v>183</v>
      </c>
      <c r="B169" s="257" t="s">
        <v>183</v>
      </c>
      <c r="C169" s="263">
        <v>870</v>
      </c>
    </row>
    <row r="170" spans="1:3" ht="14.25" customHeight="1">
      <c r="A170" s="257" t="s">
        <v>184</v>
      </c>
      <c r="B170" s="257" t="s">
        <v>184</v>
      </c>
      <c r="C170" s="263">
        <v>1285</v>
      </c>
    </row>
    <row r="171" spans="1:3" ht="14.25" customHeight="1">
      <c r="A171" s="257" t="s">
        <v>185</v>
      </c>
      <c r="B171" s="257" t="s">
        <v>185</v>
      </c>
      <c r="C171" s="263">
        <v>1443</v>
      </c>
    </row>
    <row r="172" spans="1:3" ht="14.25" customHeight="1">
      <c r="A172" s="257" t="s">
        <v>186</v>
      </c>
      <c r="B172" s="257" t="s">
        <v>186</v>
      </c>
      <c r="C172" s="263">
        <v>1507</v>
      </c>
    </row>
    <row r="173" spans="1:3" ht="14.25" customHeight="1">
      <c r="A173" s="264" t="s">
        <v>169</v>
      </c>
      <c r="B173" s="264" t="s">
        <v>169</v>
      </c>
      <c r="C173" s="263">
        <v>560</v>
      </c>
    </row>
    <row r="174" spans="1:3" ht="14.25" customHeight="1">
      <c r="A174" s="264" t="s">
        <v>170</v>
      </c>
      <c r="B174" s="264" t="s">
        <v>170</v>
      </c>
      <c r="C174" s="263">
        <v>614</v>
      </c>
    </row>
    <row r="175" spans="1:3" ht="14.25" customHeight="1">
      <c r="A175" s="264" t="s">
        <v>171</v>
      </c>
      <c r="B175" s="264" t="s">
        <v>171</v>
      </c>
      <c r="C175" s="263">
        <v>648</v>
      </c>
    </row>
    <row r="176" spans="1:3" ht="14.25" customHeight="1">
      <c r="A176" s="264" t="s">
        <v>172</v>
      </c>
      <c r="B176" s="264" t="s">
        <v>172</v>
      </c>
      <c r="C176" s="263">
        <v>801</v>
      </c>
    </row>
    <row r="177" spans="1:3" ht="14.25" customHeight="1">
      <c r="A177" s="257" t="s">
        <v>233</v>
      </c>
      <c r="B177" s="257" t="s">
        <v>233</v>
      </c>
      <c r="C177" s="263">
        <v>524</v>
      </c>
    </row>
    <row r="178" spans="1:3" ht="14.25" customHeight="1">
      <c r="A178" s="257" t="s">
        <v>234</v>
      </c>
      <c r="B178" s="257" t="s">
        <v>234</v>
      </c>
      <c r="C178" s="263">
        <v>586</v>
      </c>
    </row>
    <row r="179" spans="1:3" ht="14.25" customHeight="1">
      <c r="A179" s="258" t="s">
        <v>235</v>
      </c>
      <c r="B179" s="258" t="s">
        <v>235</v>
      </c>
      <c r="C179" s="263">
        <v>808</v>
      </c>
    </row>
    <row r="180" spans="1:3" ht="14.25" customHeight="1">
      <c r="A180" s="257" t="s">
        <v>236</v>
      </c>
      <c r="B180" s="257" t="s">
        <v>236</v>
      </c>
      <c r="C180" s="263">
        <v>1067</v>
      </c>
    </row>
    <row r="181" spans="1:3" ht="14.25" customHeight="1">
      <c r="A181" s="257" t="s">
        <v>237</v>
      </c>
      <c r="B181" s="257" t="s">
        <v>237</v>
      </c>
      <c r="C181" s="263">
        <v>1147</v>
      </c>
    </row>
    <row r="182" spans="1:3" ht="14.25" customHeight="1">
      <c r="A182" s="257" t="s">
        <v>238</v>
      </c>
      <c r="B182" s="257" t="s">
        <v>238</v>
      </c>
      <c r="C182" s="263">
        <v>1244</v>
      </c>
    </row>
    <row r="183" spans="1:3" ht="14.25" customHeight="1">
      <c r="A183" s="264" t="s">
        <v>161</v>
      </c>
      <c r="B183" s="264" t="s">
        <v>161</v>
      </c>
      <c r="C183" s="263">
        <v>776</v>
      </c>
    </row>
    <row r="184" spans="1:3" ht="14.25" customHeight="1">
      <c r="A184" s="264" t="s">
        <v>162</v>
      </c>
      <c r="B184" s="264" t="s">
        <v>162</v>
      </c>
      <c r="C184" s="263">
        <v>811</v>
      </c>
    </row>
    <row r="185" spans="1:3" ht="14.25" customHeight="1">
      <c r="A185" s="258" t="s">
        <v>336</v>
      </c>
      <c r="B185" s="258" t="s">
        <v>336</v>
      </c>
      <c r="C185" s="263">
        <v>1392</v>
      </c>
    </row>
    <row r="186" spans="1:3" ht="14.25" customHeight="1">
      <c r="A186" s="258" t="s">
        <v>337</v>
      </c>
      <c r="B186" s="258" t="s">
        <v>337</v>
      </c>
      <c r="C186" s="263">
        <v>1470</v>
      </c>
    </row>
    <row r="187" spans="1:3" ht="14.25" customHeight="1">
      <c r="A187" s="258" t="s">
        <v>338</v>
      </c>
      <c r="B187" s="258" t="s">
        <v>338</v>
      </c>
      <c r="C187" s="263">
        <v>1523</v>
      </c>
    </row>
    <row r="188" spans="1:3" ht="14.25" customHeight="1">
      <c r="A188" s="258" t="s">
        <v>329</v>
      </c>
      <c r="B188" s="258" t="s">
        <v>329</v>
      </c>
      <c r="C188" s="263">
        <v>806</v>
      </c>
    </row>
    <row r="189" spans="1:3" ht="14.25" customHeight="1">
      <c r="A189" s="258" t="s">
        <v>330</v>
      </c>
      <c r="B189" s="258" t="s">
        <v>330</v>
      </c>
      <c r="C189" s="263">
        <v>820</v>
      </c>
    </row>
    <row r="190" spans="1:3" ht="14.25" customHeight="1">
      <c r="A190" s="257" t="s">
        <v>331</v>
      </c>
      <c r="B190" s="257" t="s">
        <v>331</v>
      </c>
      <c r="C190" s="263">
        <v>927</v>
      </c>
    </row>
    <row r="191" spans="1:3" ht="14.25" customHeight="1">
      <c r="A191" s="258" t="s">
        <v>332</v>
      </c>
      <c r="B191" s="258" t="s">
        <v>332</v>
      </c>
      <c r="C191" s="263">
        <v>953</v>
      </c>
    </row>
    <row r="192" spans="1:3" ht="14.25" customHeight="1">
      <c r="A192" s="258" t="s">
        <v>333</v>
      </c>
      <c r="B192" s="258" t="s">
        <v>333</v>
      </c>
      <c r="C192" s="263">
        <v>1189</v>
      </c>
    </row>
    <row r="193" spans="1:3" ht="14.25" customHeight="1">
      <c r="A193" s="258" t="s">
        <v>334</v>
      </c>
      <c r="B193" s="258" t="s">
        <v>334</v>
      </c>
      <c r="C193" s="263">
        <v>1236</v>
      </c>
    </row>
    <row r="194" spans="1:3" ht="14.25" customHeight="1">
      <c r="A194" s="258" t="s">
        <v>335</v>
      </c>
      <c r="B194" s="258" t="s">
        <v>335</v>
      </c>
      <c r="C194" s="263">
        <v>1272</v>
      </c>
    </row>
    <row r="195" spans="1:3" ht="14.25" customHeight="1">
      <c r="A195" s="258" t="s">
        <v>379</v>
      </c>
      <c r="B195" s="258" t="s">
        <v>379</v>
      </c>
      <c r="C195" s="263">
        <v>845</v>
      </c>
    </row>
    <row r="196" spans="1:3" ht="14.25" customHeight="1">
      <c r="A196" s="258" t="s">
        <v>380</v>
      </c>
      <c r="B196" s="258" t="s">
        <v>380</v>
      </c>
      <c r="C196" s="263">
        <v>878</v>
      </c>
    </row>
    <row r="197" spans="1:3" ht="14.25" customHeight="1">
      <c r="A197" s="258" t="s">
        <v>381</v>
      </c>
      <c r="B197" s="258" t="s">
        <v>381</v>
      </c>
      <c r="C197" s="263">
        <v>919</v>
      </c>
    </row>
    <row r="198" spans="1:3" ht="14.25" customHeight="1">
      <c r="A198" s="258" t="s">
        <v>382</v>
      </c>
      <c r="B198" s="258" t="s">
        <v>382</v>
      </c>
      <c r="C198" s="263">
        <v>952</v>
      </c>
    </row>
    <row r="199" spans="1:3" ht="14.25" customHeight="1">
      <c r="A199" s="258" t="s">
        <v>372</v>
      </c>
      <c r="B199" s="258" t="s">
        <v>372</v>
      </c>
      <c r="C199" s="263">
        <v>723</v>
      </c>
    </row>
    <row r="200" spans="1:3" ht="14.25" customHeight="1">
      <c r="A200" s="258" t="s">
        <v>373</v>
      </c>
      <c r="B200" s="258" t="s">
        <v>373</v>
      </c>
      <c r="C200" s="263">
        <v>747</v>
      </c>
    </row>
    <row r="201" spans="1:3" ht="14.25" customHeight="1">
      <c r="A201" s="258" t="s">
        <v>374</v>
      </c>
      <c r="B201" s="258" t="s">
        <v>374</v>
      </c>
      <c r="C201" s="263">
        <v>851</v>
      </c>
    </row>
    <row r="202" spans="1:3" ht="14.25" customHeight="1">
      <c r="A202" s="258" t="s">
        <v>375</v>
      </c>
      <c r="B202" s="258" t="s">
        <v>375</v>
      </c>
      <c r="C202" s="263">
        <v>864</v>
      </c>
    </row>
    <row r="203" spans="1:3" ht="14.25" customHeight="1">
      <c r="A203" s="258" t="s">
        <v>376</v>
      </c>
      <c r="B203" s="258" t="s">
        <v>376</v>
      </c>
      <c r="C203" s="263">
        <v>936</v>
      </c>
    </row>
    <row r="204" spans="1:3" ht="14.25" customHeight="1">
      <c r="A204" s="258" t="s">
        <v>377</v>
      </c>
      <c r="B204" s="258" t="s">
        <v>377</v>
      </c>
      <c r="C204" s="263">
        <v>944</v>
      </c>
    </row>
    <row r="205" spans="1:3" ht="14.25" customHeight="1">
      <c r="A205" s="258" t="s">
        <v>378</v>
      </c>
      <c r="B205" s="258" t="s">
        <v>378</v>
      </c>
      <c r="C205" s="263">
        <v>1007</v>
      </c>
    </row>
    <row r="206" spans="1:3" ht="14.25" customHeight="1">
      <c r="A206" s="258" t="s">
        <v>358</v>
      </c>
      <c r="B206" s="258" t="s">
        <v>358</v>
      </c>
      <c r="C206" s="263">
        <v>1192</v>
      </c>
    </row>
    <row r="207" spans="1:3" ht="14.25" customHeight="1">
      <c r="A207" s="258" t="s">
        <v>359</v>
      </c>
      <c r="B207" s="258" t="s">
        <v>359</v>
      </c>
      <c r="C207" s="263">
        <v>1225</v>
      </c>
    </row>
    <row r="208" spans="1:3" ht="14.25" customHeight="1">
      <c r="A208" s="258" t="s">
        <v>360</v>
      </c>
      <c r="B208" s="258" t="s">
        <v>360</v>
      </c>
      <c r="C208" s="263">
        <v>1326</v>
      </c>
    </row>
    <row r="209" spans="1:3" ht="14.25" customHeight="1">
      <c r="A209" s="258" t="s">
        <v>361</v>
      </c>
      <c r="B209" s="258" t="s">
        <v>361</v>
      </c>
      <c r="C209" s="263">
        <v>2238</v>
      </c>
    </row>
    <row r="210" spans="1:3" ht="14.25" customHeight="1">
      <c r="A210" s="258" t="s">
        <v>362</v>
      </c>
      <c r="B210" s="258" t="s">
        <v>362</v>
      </c>
      <c r="C210" s="263">
        <v>2271</v>
      </c>
    </row>
    <row r="211" spans="1:3" ht="14.25" customHeight="1">
      <c r="A211" s="261" t="s">
        <v>363</v>
      </c>
      <c r="B211" s="261" t="s">
        <v>363</v>
      </c>
      <c r="C211" s="263">
        <v>2299</v>
      </c>
    </row>
    <row r="212" spans="1:3" ht="14.25" customHeight="1">
      <c r="A212" s="258" t="s">
        <v>355</v>
      </c>
      <c r="B212" s="258" t="s">
        <v>355</v>
      </c>
      <c r="C212" s="263">
        <v>1039</v>
      </c>
    </row>
    <row r="213" spans="1:3" ht="14.25" customHeight="1">
      <c r="A213" s="257" t="s">
        <v>356</v>
      </c>
      <c r="B213" s="257" t="s">
        <v>356</v>
      </c>
      <c r="C213" s="263">
        <v>1124</v>
      </c>
    </row>
    <row r="214" spans="1:3" ht="14.25" customHeight="1">
      <c r="A214" s="258" t="s">
        <v>357</v>
      </c>
      <c r="B214" s="258" t="s">
        <v>357</v>
      </c>
      <c r="C214" s="263">
        <v>1167</v>
      </c>
    </row>
    <row r="215" spans="1:3" ht="14.25" customHeight="1">
      <c r="A215" s="258" t="s">
        <v>339</v>
      </c>
      <c r="B215" s="258" t="s">
        <v>339</v>
      </c>
      <c r="C215" s="263">
        <v>770</v>
      </c>
    </row>
    <row r="216" spans="1:3" ht="14.25" customHeight="1">
      <c r="A216" s="258" t="s">
        <v>340</v>
      </c>
      <c r="B216" s="258" t="s">
        <v>340</v>
      </c>
      <c r="C216" s="263">
        <v>789</v>
      </c>
    </row>
    <row r="217" spans="1:3" ht="14.25" customHeight="1">
      <c r="A217" s="258" t="s">
        <v>341</v>
      </c>
      <c r="B217" s="258" t="s">
        <v>341</v>
      </c>
      <c r="C217" s="263">
        <v>806</v>
      </c>
    </row>
    <row r="218" spans="1:3" ht="14.25" customHeight="1">
      <c r="A218" s="258" t="s">
        <v>342</v>
      </c>
      <c r="B218" s="258" t="s">
        <v>342</v>
      </c>
      <c r="C218" s="263">
        <v>848</v>
      </c>
    </row>
    <row r="219" spans="1:3" ht="14.25" customHeight="1">
      <c r="A219" s="258" t="s">
        <v>343</v>
      </c>
      <c r="B219" s="258" t="s">
        <v>343</v>
      </c>
      <c r="C219" s="263">
        <v>897</v>
      </c>
    </row>
    <row r="220" spans="1:3" ht="14.25" customHeight="1">
      <c r="A220" s="257" t="s">
        <v>344</v>
      </c>
      <c r="B220" s="257" t="s">
        <v>344</v>
      </c>
      <c r="C220" s="263">
        <v>921</v>
      </c>
    </row>
    <row r="221" spans="1:3" ht="14.25" customHeight="1">
      <c r="A221" s="258" t="s">
        <v>353</v>
      </c>
      <c r="B221" s="258" t="s">
        <v>353</v>
      </c>
      <c r="C221" s="263">
        <v>1143</v>
      </c>
    </row>
    <row r="222" spans="1:3" ht="14.25" customHeight="1">
      <c r="A222" s="258" t="s">
        <v>354</v>
      </c>
      <c r="B222" s="258" t="s">
        <v>354</v>
      </c>
      <c r="C222" s="263">
        <v>1175</v>
      </c>
    </row>
    <row r="223" spans="1:3" ht="14.25" customHeight="1">
      <c r="A223" s="258" t="s">
        <v>345</v>
      </c>
      <c r="B223" s="258" t="s">
        <v>345</v>
      </c>
      <c r="C223" s="263">
        <v>673</v>
      </c>
    </row>
    <row r="224" spans="1:3" ht="14.25" customHeight="1">
      <c r="A224" s="258" t="s">
        <v>346</v>
      </c>
      <c r="B224" s="258" t="s">
        <v>346</v>
      </c>
      <c r="C224" s="263">
        <v>697</v>
      </c>
    </row>
    <row r="225" spans="1:3" ht="14.25" customHeight="1">
      <c r="A225" s="258" t="s">
        <v>347</v>
      </c>
      <c r="B225" s="258" t="s">
        <v>347</v>
      </c>
      <c r="C225" s="263">
        <v>708</v>
      </c>
    </row>
    <row r="226" spans="1:3" ht="14.25" customHeight="1">
      <c r="A226" s="258" t="s">
        <v>348</v>
      </c>
      <c r="B226" s="258" t="s">
        <v>348</v>
      </c>
      <c r="C226" s="263">
        <v>894</v>
      </c>
    </row>
    <row r="227" spans="1:3" ht="14.25" customHeight="1">
      <c r="A227" s="258" t="s">
        <v>349</v>
      </c>
      <c r="B227" s="258" t="s">
        <v>349</v>
      </c>
      <c r="C227" s="263">
        <v>914</v>
      </c>
    </row>
    <row r="228" spans="1:3" ht="14.25" customHeight="1">
      <c r="A228" s="257" t="s">
        <v>350</v>
      </c>
      <c r="B228" s="257" t="s">
        <v>350</v>
      </c>
      <c r="C228" s="263">
        <v>934</v>
      </c>
    </row>
    <row r="229" spans="1:3" ht="14.25" customHeight="1">
      <c r="A229" s="258" t="s">
        <v>351</v>
      </c>
      <c r="B229" s="258" t="s">
        <v>351</v>
      </c>
      <c r="C229" s="263">
        <v>1008</v>
      </c>
    </row>
    <row r="230" spans="1:3" ht="14.25" customHeight="1">
      <c r="A230" s="258" t="s">
        <v>352</v>
      </c>
      <c r="B230" s="258" t="s">
        <v>352</v>
      </c>
      <c r="C230" s="263">
        <v>1058</v>
      </c>
    </row>
    <row r="231" spans="1:3" ht="14.25" customHeight="1">
      <c r="A231" s="258" t="s">
        <v>308</v>
      </c>
      <c r="B231" s="258" t="s">
        <v>308</v>
      </c>
      <c r="C231" s="263">
        <v>807</v>
      </c>
    </row>
    <row r="232" spans="1:3" ht="14.25" customHeight="1">
      <c r="A232" s="258" t="s">
        <v>309</v>
      </c>
      <c r="B232" s="258" t="s">
        <v>309</v>
      </c>
      <c r="C232" s="263">
        <v>817</v>
      </c>
    </row>
    <row r="233" spans="1:3" ht="14.25" customHeight="1">
      <c r="A233" s="258" t="s">
        <v>310</v>
      </c>
      <c r="B233" s="258" t="s">
        <v>310</v>
      </c>
      <c r="C233" s="263">
        <v>874</v>
      </c>
    </row>
    <row r="234" spans="1:3" ht="14.25" customHeight="1">
      <c r="A234" s="258" t="s">
        <v>311</v>
      </c>
      <c r="B234" s="258" t="s">
        <v>311</v>
      </c>
      <c r="C234" s="263">
        <v>928</v>
      </c>
    </row>
    <row r="235" spans="1:3" ht="14.25" customHeight="1">
      <c r="A235" s="258" t="s">
        <v>312</v>
      </c>
      <c r="B235" s="258" t="s">
        <v>312</v>
      </c>
      <c r="C235" s="263">
        <v>1015</v>
      </c>
    </row>
    <row r="236" spans="1:3" ht="14.25" customHeight="1">
      <c r="A236" s="258" t="s">
        <v>324</v>
      </c>
      <c r="B236" s="258" t="s">
        <v>324</v>
      </c>
      <c r="C236" s="263">
        <v>737</v>
      </c>
    </row>
    <row r="237" spans="1:3" ht="14.25" customHeight="1">
      <c r="A237" s="258" t="s">
        <v>325</v>
      </c>
      <c r="B237" s="258" t="s">
        <v>325</v>
      </c>
      <c r="C237" s="263">
        <v>740</v>
      </c>
    </row>
    <row r="238" spans="1:3" ht="14.25" customHeight="1">
      <c r="A238" s="258" t="s">
        <v>326</v>
      </c>
      <c r="B238" s="258" t="s">
        <v>326</v>
      </c>
      <c r="C238" s="263">
        <v>786</v>
      </c>
    </row>
    <row r="239" spans="1:3" ht="14.25" customHeight="1">
      <c r="A239" s="258" t="s">
        <v>327</v>
      </c>
      <c r="B239" s="258" t="s">
        <v>327</v>
      </c>
      <c r="C239" s="263">
        <v>872</v>
      </c>
    </row>
    <row r="240" spans="1:3" ht="14.25" customHeight="1">
      <c r="A240" s="257" t="s">
        <v>328</v>
      </c>
      <c r="B240" s="257" t="s">
        <v>328</v>
      </c>
      <c r="C240" s="263">
        <v>970</v>
      </c>
    </row>
    <row r="241" spans="1:3" ht="14.25" customHeight="1">
      <c r="A241" s="257" t="s">
        <v>317</v>
      </c>
      <c r="B241" s="257" t="s">
        <v>317</v>
      </c>
      <c r="C241" s="263">
        <v>1061</v>
      </c>
    </row>
    <row r="242" spans="1:3" ht="14.25" customHeight="1">
      <c r="A242" s="258" t="s">
        <v>318</v>
      </c>
      <c r="B242" s="258" t="s">
        <v>318</v>
      </c>
      <c r="C242" s="263">
        <v>1113</v>
      </c>
    </row>
    <row r="243" spans="1:3" ht="14.25" customHeight="1">
      <c r="A243" s="258" t="s">
        <v>319</v>
      </c>
      <c r="B243" s="258" t="s">
        <v>319</v>
      </c>
      <c r="C243" s="263">
        <v>1147</v>
      </c>
    </row>
    <row r="244" spans="1:3" ht="14.25" customHeight="1">
      <c r="A244" s="258" t="s">
        <v>320</v>
      </c>
      <c r="B244" s="258" t="s">
        <v>320</v>
      </c>
      <c r="C244" s="263">
        <v>1161</v>
      </c>
    </row>
    <row r="245" spans="1:3" ht="14.25" customHeight="1">
      <c r="A245" s="258" t="s">
        <v>321</v>
      </c>
      <c r="B245" s="258" t="s">
        <v>321</v>
      </c>
      <c r="C245" s="263">
        <v>1165</v>
      </c>
    </row>
    <row r="246" spans="1:3" ht="14.25" customHeight="1">
      <c r="A246" s="258" t="s">
        <v>322</v>
      </c>
      <c r="B246" s="258" t="s">
        <v>322</v>
      </c>
      <c r="C246" s="263">
        <v>1181</v>
      </c>
    </row>
    <row r="247" spans="1:3" ht="14.25" customHeight="1">
      <c r="A247" s="258" t="s">
        <v>270</v>
      </c>
      <c r="B247" s="258" t="s">
        <v>270</v>
      </c>
      <c r="C247" s="263">
        <v>4877</v>
      </c>
    </row>
    <row r="248" spans="1:3" ht="14.25" customHeight="1">
      <c r="A248" s="257" t="s">
        <v>273</v>
      </c>
      <c r="B248" s="257" t="s">
        <v>273</v>
      </c>
      <c r="C248" s="263">
        <v>4877</v>
      </c>
    </row>
    <row r="249" spans="1:3" ht="14.25" customHeight="1">
      <c r="A249" s="258" t="s">
        <v>271</v>
      </c>
      <c r="B249" s="258" t="s">
        <v>271</v>
      </c>
      <c r="C249" s="263">
        <v>5030</v>
      </c>
    </row>
    <row r="250" spans="1:3" ht="14.25" customHeight="1">
      <c r="A250" s="258" t="s">
        <v>274</v>
      </c>
      <c r="B250" s="258" t="s">
        <v>274</v>
      </c>
      <c r="C250" s="263">
        <v>5030</v>
      </c>
    </row>
    <row r="251" spans="1:3" ht="14.25" customHeight="1">
      <c r="A251" s="258" t="s">
        <v>272</v>
      </c>
      <c r="B251" s="258" t="s">
        <v>272</v>
      </c>
      <c r="C251" s="263">
        <v>5609</v>
      </c>
    </row>
    <row r="252" spans="1:3" ht="14.25" customHeight="1">
      <c r="A252" s="258" t="s">
        <v>275</v>
      </c>
      <c r="B252" s="258" t="s">
        <v>275</v>
      </c>
      <c r="C252" s="263">
        <v>5609</v>
      </c>
    </row>
    <row r="253" spans="1:3" ht="14.25" customHeight="1">
      <c r="A253" s="258" t="s">
        <v>276</v>
      </c>
      <c r="B253" s="258" t="s">
        <v>276</v>
      </c>
      <c r="C253" s="263">
        <v>9195</v>
      </c>
    </row>
    <row r="254" spans="1:3" ht="14.25" customHeight="1">
      <c r="A254" s="258" t="s">
        <v>277</v>
      </c>
      <c r="B254" s="258" t="s">
        <v>277</v>
      </c>
      <c r="C254" s="263">
        <v>9921</v>
      </c>
    </row>
    <row r="255" spans="1:3" ht="14.25" customHeight="1">
      <c r="A255" s="257" t="s">
        <v>278</v>
      </c>
      <c r="B255" s="257" t="s">
        <v>278</v>
      </c>
      <c r="C255" s="263">
        <v>10202</v>
      </c>
    </row>
    <row r="256" spans="1:3" ht="14.25" customHeight="1">
      <c r="A256" s="258" t="s">
        <v>279</v>
      </c>
      <c r="B256" s="258" t="s">
        <v>279</v>
      </c>
      <c r="C256" s="263">
        <v>11966</v>
      </c>
    </row>
    <row r="257" spans="1:3" ht="14.25" customHeight="1">
      <c r="A257" s="258" t="s">
        <v>280</v>
      </c>
      <c r="B257" s="258" t="s">
        <v>280</v>
      </c>
      <c r="C257" s="263">
        <v>12359</v>
      </c>
    </row>
    <row r="258" spans="1:3" ht="14.25" customHeight="1">
      <c r="A258" s="257" t="s">
        <v>284</v>
      </c>
      <c r="B258" s="257" t="s">
        <v>284</v>
      </c>
      <c r="C258" s="263">
        <v>15222</v>
      </c>
    </row>
    <row r="259" spans="1:3" ht="14.25" customHeight="1">
      <c r="A259" s="258" t="s">
        <v>285</v>
      </c>
      <c r="B259" s="258" t="s">
        <v>285</v>
      </c>
      <c r="C259" s="263">
        <v>16166</v>
      </c>
    </row>
    <row r="260" spans="1:3" ht="14.25" customHeight="1">
      <c r="A260" s="258" t="s">
        <v>269</v>
      </c>
      <c r="B260" s="258" t="s">
        <v>269</v>
      </c>
      <c r="C260" s="263">
        <v>3831</v>
      </c>
    </row>
    <row r="261" spans="1:3" ht="14.25" customHeight="1">
      <c r="A261" s="258" t="s">
        <v>281</v>
      </c>
      <c r="B261" s="258" t="s">
        <v>281</v>
      </c>
      <c r="C261" s="263">
        <v>11687</v>
      </c>
    </row>
    <row r="262" spans="1:3" ht="14.25" customHeight="1">
      <c r="A262" s="257" t="s">
        <v>282</v>
      </c>
      <c r="B262" s="257" t="s">
        <v>282</v>
      </c>
      <c r="C262" s="263">
        <v>12540</v>
      </c>
    </row>
    <row r="263" spans="1:3" ht="14.25" customHeight="1">
      <c r="A263" s="258" t="s">
        <v>302</v>
      </c>
      <c r="B263" s="258" t="s">
        <v>302</v>
      </c>
      <c r="C263" s="263">
        <v>594</v>
      </c>
    </row>
    <row r="264" spans="1:3" ht="14.25" customHeight="1">
      <c r="A264" s="258" t="s">
        <v>303</v>
      </c>
      <c r="B264" s="258" t="s">
        <v>303</v>
      </c>
      <c r="C264" s="263">
        <v>608</v>
      </c>
    </row>
    <row r="265" spans="1:3" ht="14.25" customHeight="1">
      <c r="A265" s="258" t="s">
        <v>304</v>
      </c>
      <c r="B265" s="258" t="s">
        <v>304</v>
      </c>
      <c r="C265" s="263">
        <v>651</v>
      </c>
    </row>
    <row r="266" spans="1:3" ht="14.25" customHeight="1">
      <c r="A266" s="258" t="s">
        <v>305</v>
      </c>
      <c r="B266" s="258" t="s">
        <v>305</v>
      </c>
      <c r="C266" s="263">
        <v>759</v>
      </c>
    </row>
    <row r="267" spans="1:3" ht="14.25" customHeight="1">
      <c r="A267" s="258" t="s">
        <v>306</v>
      </c>
      <c r="B267" s="258" t="s">
        <v>306</v>
      </c>
      <c r="C267" s="263">
        <v>771</v>
      </c>
    </row>
    <row r="268" spans="1:3" ht="14.25" customHeight="1">
      <c r="A268" s="257" t="s">
        <v>307</v>
      </c>
      <c r="B268" s="257" t="s">
        <v>307</v>
      </c>
      <c r="C268" s="263">
        <v>773</v>
      </c>
    </row>
    <row r="269" spans="1:3" ht="14.25" customHeight="1">
      <c r="A269" s="258" t="s">
        <v>370</v>
      </c>
      <c r="B269" s="258" t="s">
        <v>370</v>
      </c>
      <c r="C269" s="263">
        <v>1444</v>
      </c>
    </row>
    <row r="270" spans="1:3" ht="14.25" customHeight="1">
      <c r="A270" s="257" t="s">
        <v>371</v>
      </c>
      <c r="B270" s="257" t="s">
        <v>371</v>
      </c>
      <c r="C270" s="263">
        <v>1567</v>
      </c>
    </row>
    <row r="271" spans="1:3" ht="14.25" customHeight="1">
      <c r="A271" s="258" t="s">
        <v>364</v>
      </c>
      <c r="B271" s="258" t="s">
        <v>364</v>
      </c>
      <c r="C271" s="263">
        <v>1021</v>
      </c>
    </row>
    <row r="272" spans="1:3" ht="14.25" customHeight="1">
      <c r="A272" s="257" t="s">
        <v>365</v>
      </c>
      <c r="B272" s="257" t="s">
        <v>365</v>
      </c>
      <c r="C272" s="263">
        <v>1047</v>
      </c>
    </row>
    <row r="273" spans="1:3" ht="14.25" customHeight="1">
      <c r="A273" s="258" t="s">
        <v>366</v>
      </c>
      <c r="B273" s="258" t="s">
        <v>366</v>
      </c>
      <c r="C273" s="263">
        <v>1070</v>
      </c>
    </row>
    <row r="274" spans="1:3" ht="14.25" customHeight="1">
      <c r="A274" s="258" t="s">
        <v>367</v>
      </c>
      <c r="B274" s="258" t="s">
        <v>367</v>
      </c>
      <c r="C274" s="263">
        <v>1136</v>
      </c>
    </row>
    <row r="275" spans="1:3" ht="14.25" customHeight="1">
      <c r="A275" s="257" t="s">
        <v>368</v>
      </c>
      <c r="B275" s="257" t="s">
        <v>368</v>
      </c>
      <c r="C275" s="263">
        <v>1193</v>
      </c>
    </row>
    <row r="276" spans="1:3" ht="14.25" customHeight="1">
      <c r="A276" s="258" t="s">
        <v>369</v>
      </c>
      <c r="B276" s="258" t="s">
        <v>369</v>
      </c>
      <c r="C276" s="263">
        <v>1254</v>
      </c>
    </row>
    <row r="277" spans="1:3" ht="14.25" customHeight="1">
      <c r="A277" s="258" t="s">
        <v>403</v>
      </c>
      <c r="B277" s="258" t="s">
        <v>403</v>
      </c>
      <c r="C277" s="263">
        <v>21</v>
      </c>
    </row>
    <row r="278" spans="1:3" ht="14.25" customHeight="1">
      <c r="A278" s="258" t="s">
        <v>404</v>
      </c>
      <c r="B278" s="258" t="s">
        <v>404</v>
      </c>
      <c r="C278" s="263">
        <v>22</v>
      </c>
    </row>
    <row r="279" spans="1:3" ht="14.25" customHeight="1">
      <c r="A279" s="258" t="s">
        <v>399</v>
      </c>
      <c r="B279" s="258" t="s">
        <v>399</v>
      </c>
      <c r="C279" s="263">
        <v>42</v>
      </c>
    </row>
    <row r="280" spans="1:3" ht="14.25" customHeight="1">
      <c r="A280" s="258" t="s">
        <v>400</v>
      </c>
      <c r="B280" s="258" t="s">
        <v>400</v>
      </c>
      <c r="C280" s="263">
        <v>36</v>
      </c>
    </row>
    <row r="281" spans="1:3" ht="14.25" customHeight="1">
      <c r="A281" s="262" t="s">
        <v>401</v>
      </c>
      <c r="B281" s="262" t="s">
        <v>401</v>
      </c>
      <c r="C281" s="263">
        <v>39</v>
      </c>
    </row>
    <row r="282" spans="1:3" ht="14.25" customHeight="1">
      <c r="A282" s="258" t="s">
        <v>398</v>
      </c>
      <c r="B282" s="258" t="s">
        <v>398</v>
      </c>
      <c r="C282" s="263">
        <v>42</v>
      </c>
    </row>
    <row r="283" spans="1:3" ht="14.25" customHeight="1">
      <c r="A283" s="258" t="s">
        <v>402</v>
      </c>
      <c r="B283" s="258" t="s">
        <v>402</v>
      </c>
      <c r="C283" s="263">
        <v>28</v>
      </c>
    </row>
    <row r="284" spans="1:3" ht="14.25" customHeight="1">
      <c r="A284" s="258" t="s">
        <v>426</v>
      </c>
      <c r="B284" s="258" t="s">
        <v>426</v>
      </c>
      <c r="C284" s="263">
        <v>553</v>
      </c>
    </row>
    <row r="285" spans="1:3" ht="14.25" customHeight="1">
      <c r="A285" s="265" t="s">
        <v>231</v>
      </c>
      <c r="B285" s="259" t="s">
        <v>231</v>
      </c>
      <c r="C285" s="263">
        <v>260</v>
      </c>
    </row>
    <row r="286" spans="1:3" ht="14.25" customHeight="1">
      <c r="A286" s="257" t="s">
        <v>168</v>
      </c>
      <c r="B286" s="257" t="s">
        <v>168</v>
      </c>
      <c r="C286" s="263">
        <v>211</v>
      </c>
    </row>
    <row r="287" spans="1:3" ht="14.25" customHeight="1">
      <c r="A287" s="265" t="s">
        <v>314</v>
      </c>
      <c r="B287" s="259" t="s">
        <v>314</v>
      </c>
      <c r="C287" s="263">
        <v>191</v>
      </c>
    </row>
    <row r="288" spans="1:3" ht="14.25" customHeight="1">
      <c r="A288" s="265" t="s">
        <v>313</v>
      </c>
      <c r="B288" s="259" t="s">
        <v>313</v>
      </c>
      <c r="C288" s="263">
        <v>168</v>
      </c>
    </row>
    <row r="289" spans="1:3" ht="14.25" customHeight="1">
      <c r="A289" s="258" t="s">
        <v>447</v>
      </c>
      <c r="B289" s="258" t="s">
        <v>447</v>
      </c>
      <c r="C289" s="263">
        <v>1070</v>
      </c>
    </row>
    <row r="290" spans="1:3" ht="14.25" customHeight="1">
      <c r="A290" s="258" t="s">
        <v>427</v>
      </c>
      <c r="B290" s="258" t="s">
        <v>427</v>
      </c>
      <c r="C290" s="263">
        <v>4266</v>
      </c>
    </row>
    <row r="291" spans="1:3" ht="14.25" customHeight="1"/>
    <row r="292" spans="1:3" ht="14.25" customHeight="1"/>
    <row r="293" spans="1:3" ht="14.25" customHeight="1"/>
    <row r="294" spans="1:3" ht="14.25" customHeight="1"/>
    <row r="295" spans="1:3" ht="14.25" customHeight="1"/>
    <row r="296" spans="1:3" ht="14.25" customHeight="1"/>
    <row r="297" spans="1:3" ht="14.25" customHeight="1"/>
    <row r="298" spans="1:3" ht="14.25" customHeight="1"/>
    <row r="299" spans="1:3" ht="14.25" customHeight="1"/>
    <row r="300" spans="1:3" ht="14.25" customHeight="1"/>
    <row r="301" spans="1:3" ht="14.25" customHeight="1"/>
    <row r="302" spans="1:3" ht="14.25" customHeight="1"/>
    <row r="303" spans="1:3" ht="14.25" customHeight="1"/>
    <row r="304" spans="1:3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</sheetData>
  <sheetProtection password="CC0B" sheet="1" objects="1" scenarios="1" sort="0" autoFilter="0"/>
  <sortState ref="A2:C290">
    <sortCondition ref="B2"/>
  </sortState>
  <dataConsolidate/>
  <customSheetViews>
    <customSheetView guid="{3A092BD9-6659-4452-96E0-C67775D68B1A}" showAutoFilter="1" showRuler="0">
      <selection activeCell="D11" sqref="D11"/>
      <pageMargins left="0.75" right="0.75" top="1" bottom="1" header="0.5" footer="0.5"/>
      <headerFooter alignWithMargins="0"/>
      <autoFilter ref="B1:D1"/>
    </customSheetView>
  </customSheetView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view="pageBreakPreview" zoomScale="85" zoomScaleNormal="100" zoomScaleSheetLayoutView="85" workbookViewId="0">
      <selection activeCell="J27" sqref="J27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4.5703125" style="187" customWidth="1"/>
    <col min="12" max="17" width="9.140625" style="187"/>
    <col min="18" max="18" width="4.5703125" style="187" customWidth="1"/>
    <col min="19" max="26" width="9.140625" style="187"/>
    <col min="27" max="16384" width="9.140625" style="1"/>
  </cols>
  <sheetData>
    <row r="1" spans="1:18" s="1" customForma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1" customForma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1" customForma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s="1" customForma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s="1" customForma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s="1" customForma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s="1" customFormat="1" ht="19.5">
      <c r="A7" s="457" t="s">
        <v>90</v>
      </c>
      <c r="B7" s="458"/>
      <c r="C7" s="458"/>
      <c r="D7" s="458"/>
      <c r="E7" s="458"/>
      <c r="F7" s="458"/>
      <c r="G7" s="458"/>
      <c r="H7" s="458"/>
      <c r="I7" s="458"/>
      <c r="J7" s="458"/>
      <c r="K7" s="187"/>
      <c r="L7" s="187"/>
      <c r="M7" s="187"/>
      <c r="N7" s="187"/>
      <c r="O7" s="187"/>
      <c r="P7" s="187"/>
      <c r="Q7" s="187"/>
      <c r="R7" s="187"/>
    </row>
    <row r="8" spans="1:18" s="1" customForma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</row>
    <row r="9" spans="1:18" s="1" customFormat="1" ht="13.5" thickBo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8" s="1" customFormat="1" ht="12.75" customHeight="1" thickTop="1">
      <c r="A10" s="459" t="s">
        <v>91</v>
      </c>
      <c r="B10" s="460"/>
      <c r="C10" s="460"/>
      <c r="D10" s="460"/>
      <c r="E10" s="460"/>
      <c r="F10" s="460"/>
      <c r="G10" s="460"/>
      <c r="H10" s="460"/>
      <c r="I10" s="460"/>
      <c r="J10" s="460"/>
      <c r="K10" s="187"/>
      <c r="L10" s="461" t="s">
        <v>66</v>
      </c>
      <c r="M10" s="462"/>
      <c r="N10" s="462"/>
      <c r="O10" s="462"/>
      <c r="P10" s="462"/>
      <c r="Q10" s="463"/>
      <c r="R10" s="187"/>
    </row>
    <row r="11" spans="1:18" s="1" customFormat="1">
      <c r="A11" s="459"/>
      <c r="B11" s="460"/>
      <c r="C11" s="460"/>
      <c r="D11" s="460"/>
      <c r="E11" s="460"/>
      <c r="F11" s="460"/>
      <c r="G11" s="460"/>
      <c r="H11" s="460"/>
      <c r="I11" s="460"/>
      <c r="J11" s="460"/>
      <c r="K11" s="187"/>
      <c r="L11" s="451" t="s">
        <v>74</v>
      </c>
      <c r="M11" s="452"/>
      <c r="N11" s="452"/>
      <c r="O11" s="452"/>
      <c r="P11" s="452"/>
      <c r="Q11" s="453"/>
      <c r="R11" s="187"/>
    </row>
    <row r="12" spans="1:18" s="1" customFormat="1" ht="16.5" customHeight="1">
      <c r="A12" s="459"/>
      <c r="B12" s="460"/>
      <c r="C12" s="460"/>
      <c r="D12" s="460"/>
      <c r="E12" s="460"/>
      <c r="F12" s="460"/>
      <c r="G12" s="460"/>
      <c r="H12" s="460"/>
      <c r="I12" s="460"/>
      <c r="J12" s="460"/>
      <c r="K12" s="187"/>
      <c r="L12" s="448" t="s">
        <v>71</v>
      </c>
      <c r="M12" s="449"/>
      <c r="N12" s="449"/>
      <c r="O12" s="449"/>
      <c r="P12" s="449"/>
      <c r="Q12" s="450"/>
      <c r="R12" s="187"/>
    </row>
    <row r="13" spans="1:18" s="1" customFormat="1">
      <c r="A13" s="459"/>
      <c r="B13" s="460"/>
      <c r="C13" s="460"/>
      <c r="D13" s="460"/>
      <c r="E13" s="460"/>
      <c r="F13" s="460"/>
      <c r="G13" s="460"/>
      <c r="H13" s="460"/>
      <c r="I13" s="460"/>
      <c r="J13" s="460"/>
      <c r="K13" s="187"/>
      <c r="L13" s="448" t="s">
        <v>72</v>
      </c>
      <c r="M13" s="449"/>
      <c r="N13" s="449"/>
      <c r="O13" s="449"/>
      <c r="P13" s="449"/>
      <c r="Q13" s="450"/>
      <c r="R13" s="187"/>
    </row>
    <row r="14" spans="1:18" s="1" customFormat="1">
      <c r="A14" s="459"/>
      <c r="B14" s="460"/>
      <c r="C14" s="460"/>
      <c r="D14" s="460"/>
      <c r="E14" s="460"/>
      <c r="F14" s="460"/>
      <c r="G14" s="460"/>
      <c r="H14" s="460"/>
      <c r="I14" s="460"/>
      <c r="J14" s="460"/>
      <c r="K14" s="187"/>
      <c r="L14" s="448" t="s">
        <v>87</v>
      </c>
      <c r="M14" s="449"/>
      <c r="N14" s="449"/>
      <c r="O14" s="449"/>
      <c r="P14" s="449"/>
      <c r="Q14" s="450"/>
      <c r="R14" s="187"/>
    </row>
    <row r="15" spans="1:18" s="1" customFormat="1">
      <c r="A15" s="459"/>
      <c r="B15" s="460"/>
      <c r="C15" s="460"/>
      <c r="D15" s="460"/>
      <c r="E15" s="460"/>
      <c r="F15" s="460"/>
      <c r="G15" s="460"/>
      <c r="H15" s="460"/>
      <c r="I15" s="460"/>
      <c r="J15" s="460"/>
      <c r="K15" s="187"/>
      <c r="L15" s="448" t="s">
        <v>88</v>
      </c>
      <c r="M15" s="449"/>
      <c r="N15" s="449"/>
      <c r="O15" s="449"/>
      <c r="P15" s="449"/>
      <c r="Q15" s="450"/>
      <c r="R15" s="187"/>
    </row>
    <row r="16" spans="1:18" s="1" customFormat="1">
      <c r="A16" s="459"/>
      <c r="B16" s="460"/>
      <c r="C16" s="460"/>
      <c r="D16" s="460"/>
      <c r="E16" s="460"/>
      <c r="F16" s="460"/>
      <c r="G16" s="460"/>
      <c r="H16" s="460"/>
      <c r="I16" s="460"/>
      <c r="J16" s="460"/>
      <c r="K16" s="187"/>
      <c r="L16" s="448" t="s">
        <v>73</v>
      </c>
      <c r="M16" s="449"/>
      <c r="N16" s="449"/>
      <c r="O16" s="449"/>
      <c r="P16" s="449"/>
      <c r="Q16" s="450"/>
      <c r="R16" s="187"/>
    </row>
    <row r="17" spans="1:26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L17" s="448" t="s">
        <v>536</v>
      </c>
      <c r="M17" s="449"/>
      <c r="N17" s="449"/>
      <c r="O17" s="449"/>
      <c r="P17" s="449"/>
      <c r="Q17" s="450"/>
    </row>
    <row r="18" spans="1:26" ht="13.5" thickBo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L18" s="301" t="s">
        <v>538</v>
      </c>
      <c r="M18" s="302"/>
      <c r="N18" s="302"/>
      <c r="O18" s="302"/>
      <c r="P18" s="302"/>
      <c r="Q18" s="303"/>
    </row>
    <row r="19" spans="1:26" ht="13.5" thickTop="1">
      <c r="A19" s="187"/>
      <c r="B19" s="114"/>
      <c r="C19" s="115"/>
      <c r="D19" s="115"/>
      <c r="E19" s="115"/>
      <c r="F19" s="115"/>
      <c r="G19" s="115"/>
      <c r="H19" s="116"/>
      <c r="I19" s="187"/>
      <c r="J19" s="187"/>
      <c r="L19" s="301" t="s">
        <v>539</v>
      </c>
      <c r="M19" s="302"/>
      <c r="N19" s="302"/>
      <c r="O19" s="302"/>
      <c r="P19" s="302"/>
      <c r="Q19" s="303"/>
    </row>
    <row r="20" spans="1:26">
      <c r="A20" s="187"/>
      <c r="B20" s="117"/>
      <c r="C20" s="118"/>
      <c r="D20" s="118"/>
      <c r="E20" s="118"/>
      <c r="F20" s="118"/>
      <c r="G20" s="118"/>
      <c r="H20" s="119"/>
      <c r="I20" s="187"/>
      <c r="J20" s="187"/>
      <c r="L20" s="448" t="s">
        <v>540</v>
      </c>
      <c r="M20" s="449"/>
      <c r="N20" s="449"/>
      <c r="O20" s="449"/>
      <c r="P20" s="449"/>
      <c r="Q20" s="450"/>
    </row>
    <row r="21" spans="1:26">
      <c r="A21" s="187"/>
      <c r="B21" s="117"/>
      <c r="C21" s="118"/>
      <c r="D21" s="118"/>
      <c r="E21" s="118"/>
      <c r="F21" s="118"/>
      <c r="G21" s="118"/>
      <c r="H21" s="119"/>
      <c r="I21" s="187"/>
      <c r="J21" s="187"/>
      <c r="L21" s="448" t="s">
        <v>537</v>
      </c>
      <c r="M21" s="449"/>
      <c r="N21" s="449"/>
      <c r="O21" s="449"/>
      <c r="P21" s="449"/>
      <c r="Q21" s="450"/>
    </row>
    <row r="22" spans="1:26" customFormat="1" ht="13.5" thickBot="1">
      <c r="A22" s="155"/>
      <c r="B22" s="117"/>
      <c r="C22" s="118"/>
      <c r="D22" s="118"/>
      <c r="E22" s="118"/>
      <c r="F22" s="118"/>
      <c r="G22" s="118"/>
      <c r="H22" s="119"/>
      <c r="I22" s="155"/>
      <c r="J22" s="155"/>
      <c r="K22" s="187"/>
      <c r="L22" s="448" t="s">
        <v>89</v>
      </c>
      <c r="M22" s="449"/>
      <c r="N22" s="449"/>
      <c r="O22" s="449"/>
      <c r="P22" s="449"/>
      <c r="Q22" s="450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customFormat="1" ht="22.5" customHeight="1" thickBot="1">
      <c r="A23" s="155"/>
      <c r="B23" s="117"/>
      <c r="C23" s="464" t="s">
        <v>44</v>
      </c>
      <c r="D23" s="465"/>
      <c r="E23" s="112">
        <v>25</v>
      </c>
      <c r="F23" s="6" t="s">
        <v>450</v>
      </c>
      <c r="G23" s="5">
        <v>2012</v>
      </c>
      <c r="H23" s="119"/>
      <c r="I23" s="155"/>
      <c r="J23" s="155"/>
      <c r="K23" s="187"/>
      <c r="L23" s="448"/>
      <c r="M23" s="449"/>
      <c r="N23" s="449"/>
      <c r="O23" s="449"/>
      <c r="P23" s="449"/>
      <c r="Q23" s="450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>
      <c r="A24" s="187"/>
      <c r="B24" s="117"/>
      <c r="C24" s="118"/>
      <c r="D24" s="118"/>
      <c r="E24" s="118"/>
      <c r="F24" s="118"/>
      <c r="G24" s="118"/>
      <c r="H24" s="119"/>
      <c r="I24" s="187"/>
      <c r="J24" s="187"/>
      <c r="L24" s="451"/>
      <c r="M24" s="452"/>
      <c r="N24" s="452"/>
      <c r="O24" s="452"/>
      <c r="P24" s="452"/>
      <c r="Q24" s="453"/>
    </row>
    <row r="25" spans="1:26" ht="13.5" thickBot="1">
      <c r="A25" s="187"/>
      <c r="B25" s="117"/>
      <c r="C25" s="118"/>
      <c r="D25" s="118"/>
      <c r="E25" s="118"/>
      <c r="F25" s="118"/>
      <c r="G25" s="118"/>
      <c r="H25" s="119"/>
      <c r="I25" s="187"/>
      <c r="J25" s="187"/>
      <c r="L25" s="451" t="s">
        <v>541</v>
      </c>
      <c r="M25" s="452"/>
      <c r="N25" s="452"/>
      <c r="O25" s="452"/>
      <c r="P25" s="452"/>
      <c r="Q25" s="453"/>
    </row>
    <row r="26" spans="1:26" ht="23.25" customHeight="1" thickBot="1">
      <c r="A26" s="187"/>
      <c r="B26" s="117"/>
      <c r="C26" s="121">
        <v>1</v>
      </c>
      <c r="D26" s="120" t="s">
        <v>0</v>
      </c>
      <c r="E26" s="122" t="s">
        <v>1</v>
      </c>
      <c r="F26" s="7">
        <v>1</v>
      </c>
      <c r="G26" s="123" t="s">
        <v>2</v>
      </c>
      <c r="H26" s="119"/>
      <c r="I26" s="187"/>
      <c r="J26" s="187"/>
      <c r="L26" s="448" t="s">
        <v>542</v>
      </c>
      <c r="M26" s="449"/>
      <c r="N26" s="449"/>
      <c r="O26" s="449"/>
      <c r="P26" s="449"/>
      <c r="Q26" s="450"/>
    </row>
    <row r="27" spans="1:26">
      <c r="A27" s="187"/>
      <c r="B27" s="117"/>
      <c r="C27" s="118"/>
      <c r="D27" s="118"/>
      <c r="E27" s="118"/>
      <c r="F27" s="118"/>
      <c r="G27" s="118"/>
      <c r="H27" s="119"/>
      <c r="I27" s="187"/>
      <c r="J27" s="187"/>
      <c r="L27" s="448" t="s">
        <v>551</v>
      </c>
      <c r="M27" s="449"/>
      <c r="N27" s="449"/>
      <c r="O27" s="449"/>
      <c r="P27" s="449"/>
      <c r="Q27" s="450"/>
    </row>
    <row r="28" spans="1:26">
      <c r="A28" s="187"/>
      <c r="B28" s="117"/>
      <c r="C28" s="118"/>
      <c r="D28" s="118"/>
      <c r="E28" s="118"/>
      <c r="F28" s="118"/>
      <c r="G28" s="118"/>
      <c r="H28" s="119"/>
      <c r="I28" s="187"/>
      <c r="J28" s="187"/>
      <c r="L28" s="448" t="s">
        <v>543</v>
      </c>
      <c r="M28" s="449"/>
      <c r="N28" s="449"/>
      <c r="O28" s="449"/>
      <c r="P28" s="449"/>
      <c r="Q28" s="450"/>
    </row>
    <row r="29" spans="1:26">
      <c r="A29" s="187"/>
      <c r="B29" s="117"/>
      <c r="C29" s="118"/>
      <c r="D29" s="118"/>
      <c r="E29" s="118"/>
      <c r="F29" s="118"/>
      <c r="G29" s="118"/>
      <c r="H29" s="119"/>
      <c r="I29" s="187"/>
      <c r="J29" s="187"/>
      <c r="L29" s="448" t="s">
        <v>544</v>
      </c>
      <c r="M29" s="449"/>
      <c r="N29" s="449"/>
      <c r="O29" s="449"/>
      <c r="P29" s="449"/>
      <c r="Q29" s="450"/>
    </row>
    <row r="30" spans="1:26" ht="13.5" thickBot="1">
      <c r="A30" s="187"/>
      <c r="B30" s="124"/>
      <c r="C30" s="125"/>
      <c r="D30" s="125"/>
      <c r="E30" s="125"/>
      <c r="F30" s="125"/>
      <c r="G30" s="125"/>
      <c r="H30" s="126"/>
      <c r="I30" s="187"/>
      <c r="J30" s="187"/>
      <c r="L30" s="448" t="s">
        <v>545</v>
      </c>
      <c r="M30" s="449"/>
      <c r="N30" s="449"/>
      <c r="O30" s="449"/>
      <c r="P30" s="449"/>
      <c r="Q30" s="450"/>
    </row>
    <row r="31" spans="1:26" ht="14.25" thickTop="1" thickBo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L31" s="224"/>
      <c r="M31" s="225"/>
      <c r="N31" s="225"/>
      <c r="O31" s="225"/>
      <c r="P31" s="225"/>
      <c r="Q31" s="226"/>
    </row>
    <row r="32" spans="1:26" ht="13.5" thickTop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P32" s="155"/>
      <c r="Q32" s="155"/>
    </row>
    <row r="33" spans="1:26">
      <c r="A33" s="187"/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26">
      <c r="A34" s="187"/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26">
      <c r="A35" s="187"/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26" customFormat="1">
      <c r="A36" s="155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>
      <c r="A37" s="187"/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26">
      <c r="A38" s="187"/>
      <c r="B38" s="187"/>
      <c r="C38" s="187"/>
      <c r="D38" s="187"/>
      <c r="E38" s="187"/>
      <c r="F38" s="187"/>
      <c r="G38" s="187"/>
      <c r="H38" s="187"/>
      <c r="I38" s="187"/>
      <c r="J38" s="187"/>
    </row>
    <row r="39" spans="1:26">
      <c r="A39" s="187"/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26">
      <c r="A40" s="187"/>
      <c r="B40" s="187"/>
      <c r="C40" s="187"/>
      <c r="D40" s="187"/>
      <c r="E40" s="187"/>
      <c r="F40" s="187"/>
      <c r="G40" s="187"/>
      <c r="H40" s="187"/>
      <c r="I40" s="187"/>
      <c r="J40" s="187"/>
    </row>
    <row r="41" spans="1:26">
      <c r="A41" s="187"/>
      <c r="B41" s="187"/>
      <c r="C41" s="187"/>
      <c r="D41" s="187"/>
      <c r="E41" s="187"/>
      <c r="F41" s="187"/>
      <c r="G41" s="187"/>
      <c r="H41" s="187"/>
      <c r="I41" s="187"/>
      <c r="J41" s="187"/>
    </row>
    <row r="42" spans="1:26">
      <c r="A42" s="187"/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26">
      <c r="A43" s="187"/>
      <c r="B43" s="187"/>
      <c r="C43" s="187"/>
      <c r="D43" s="187"/>
      <c r="E43" s="187"/>
      <c r="F43" s="187"/>
      <c r="G43" s="187"/>
      <c r="H43" s="187"/>
      <c r="I43" s="187"/>
      <c r="J43" s="187"/>
    </row>
    <row r="44" spans="1:26">
      <c r="A44" s="187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26">
      <c r="A45" s="187"/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26">
      <c r="A46" s="187"/>
      <c r="B46" s="187"/>
      <c r="C46" s="187"/>
      <c r="D46" s="187"/>
      <c r="E46" s="187"/>
      <c r="F46" s="187"/>
      <c r="G46" s="187"/>
      <c r="H46" s="187"/>
      <c r="I46" s="187"/>
      <c r="J46" s="187"/>
    </row>
    <row r="47" spans="1:26">
      <c r="A47" s="187"/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26">
      <c r="A48" s="187"/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8" s="1" customForma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R49" s="187"/>
    </row>
    <row r="50" spans="1:18" s="1" customForma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R50" s="187"/>
    </row>
    <row r="51" spans="1:18" s="1" customForma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R51" s="187"/>
    </row>
    <row r="52" spans="1:18" s="1" customForma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R52" s="187"/>
    </row>
    <row r="53" spans="1:18" s="1" customForma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R53" s="187"/>
    </row>
    <row r="54" spans="1:18" s="1" customForma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R54" s="187"/>
    </row>
    <row r="55" spans="1:18" s="1" customForma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R55" s="187"/>
    </row>
    <row r="56" spans="1:18" s="1" customForma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R56" s="187"/>
    </row>
    <row r="57" spans="1:18" s="1" customForma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R57" s="187"/>
    </row>
    <row r="58" spans="1:18" s="1" customForma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R58" s="187"/>
    </row>
  </sheetData>
  <sheetProtection password="CC0B" sheet="1" objects="1" scenarios="1"/>
  <customSheetViews>
    <customSheetView guid="{3A092BD9-6659-4452-96E0-C67775D68B1A}" showRuler="0">
      <selection activeCell="I22" sqref="I22"/>
      <pageMargins left="0.75" right="0.75" top="1" bottom="1" header="0.5" footer="0.5"/>
      <headerFooter alignWithMargins="0"/>
    </customSheetView>
  </customSheetViews>
  <mergeCells count="22">
    <mergeCell ref="L29:Q29"/>
    <mergeCell ref="L30:Q30"/>
    <mergeCell ref="L22:Q22"/>
    <mergeCell ref="L23:Q23"/>
    <mergeCell ref="L24:Q24"/>
    <mergeCell ref="L25:Q25"/>
    <mergeCell ref="L26:Q26"/>
    <mergeCell ref="L27:Q27"/>
    <mergeCell ref="L28:Q28"/>
    <mergeCell ref="L11:Q11"/>
    <mergeCell ref="L10:Q10"/>
    <mergeCell ref="C23:D23"/>
    <mergeCell ref="A7:J7"/>
    <mergeCell ref="A10:J16"/>
    <mergeCell ref="L12:Q12"/>
    <mergeCell ref="L13:Q13"/>
    <mergeCell ref="L14:Q14"/>
    <mergeCell ref="L15:Q15"/>
    <mergeCell ref="L16:Q16"/>
    <mergeCell ref="L17:Q17"/>
    <mergeCell ref="L20:Q20"/>
    <mergeCell ref="L21:Q21"/>
  </mergeCells>
  <phoneticPr fontId="4" type="noConversion"/>
  <hyperlinks>
    <hyperlink ref="L12" location="'Настенный тип'!A8" display="1. Кондиционеры настенного типа"/>
    <hyperlink ref="L13" location="'Канальный тип'!A8" display="2. Кондиционеры канального типа"/>
    <hyperlink ref="L16" location="'Кассетный тип'!A8" display="3. Кондиционеры кассетного типа"/>
    <hyperlink ref="L17" location="'Универсальный тип'!A8" display="5. Кондиционеры универсального типа"/>
    <hyperlink ref="L21" location="Шкафной!A8" display="9. Шкафной кондиционер"/>
    <hyperlink ref="L22" location="Доп_обор_Split!A8" display="10. Дополнительное оборудование для Сплит-систем"/>
    <hyperlink ref="L26" location="'DX PRO Наружные'!A8" display="12. Система DX PRO II. Наружные блоки"/>
    <hyperlink ref="L27" location="'DX PRO Внутренние'!A8" display="13. Система СуперМульти и DX PRO II. Внутренние блоки"/>
    <hyperlink ref="L28" location="'Доп_обор_DX PRO'!A8" display="14. Дополнительное оборудование для системы DX PRO II"/>
    <hyperlink ref="L14" location="'Канальный тип'!A20" display="2.2. Спедненапорные"/>
    <hyperlink ref="L15" location="'Канальный тип'!A41" display="2.3. Высоконапорные"/>
    <hyperlink ref="L14:Q14" location="'Канальный тип'!A20" display="2.1. Спедненапорные"/>
    <hyperlink ref="L15:Q15" location="'Канальный тип'!A41" display="2.2. Высоконапорные"/>
    <hyperlink ref="L26:Q26" location="'MIV Наружные'!A1" display="11. Система MIV V4+. Наружные блоки"/>
    <hyperlink ref="L27:Q27" location="'MIV Внутренние'!A1" display="12. Система MIV V4+. Внутренние блоки"/>
    <hyperlink ref="L28:Q28" location="'Вент установки'!A1" display="13. Вентиляционные установки"/>
    <hyperlink ref="L22:Q22" location="Доп_обор_Split!A8" display="9. Дополнительное оборудование для Сплит-систем"/>
    <hyperlink ref="L21:Q21" location="'Компр-конд. блоки'!A8" display="8. Компрессорно-конденсаторные блоки"/>
    <hyperlink ref="L17:Q17" location="'Напольно-потолочный тип'!A1" display="4. Кондиционеры напольно-потолочного типа"/>
    <hyperlink ref="L18" location="Шкафной!A1" display="5. Мультисистемы"/>
    <hyperlink ref="L19" location="Доп_обор_Split!A8" display="6. Крышный кондиционер"/>
    <hyperlink ref="L20" location="'DX PRO Наружные'!A8" display="12. Система DX PRO II. Наружные блоки"/>
    <hyperlink ref="L20:Q20" location="'Интерактивный прайс-лист'!A1" display="7. Шкафной кондиционер"/>
    <hyperlink ref="L29" location="'Доп_обор_DX PRO'!A8" display="14. Дополнительное оборудование для системы DX PRO II"/>
    <hyperlink ref="L29:Q29" location="'Доп_обор_MIV V4+'!A1" display="14. Дополнительное оборудование для систем MIV V4+"/>
    <hyperlink ref="L30:Q30" location="'M-Thermal'!A5" display="15. M-Thermal"/>
  </hyperlinks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0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5" sqref="H5"/>
    </sheetView>
  </sheetViews>
  <sheetFormatPr defaultRowHeight="12.75"/>
  <cols>
    <col min="1" max="1" width="34.42578125" style="8" bestFit="1" customWidth="1"/>
    <col min="2" max="2" width="5.140625" style="8" bestFit="1" customWidth="1"/>
    <col min="3" max="3" width="32" style="8" bestFit="1" customWidth="1"/>
    <col min="4" max="9" width="18" style="8" bestFit="1" customWidth="1"/>
    <col min="10" max="10" width="15.28515625" style="154" customWidth="1"/>
    <col min="11" max="16384" width="9.140625" style="8"/>
  </cols>
  <sheetData>
    <row r="1" spans="1:106">
      <c r="A1" s="483" t="s">
        <v>46</v>
      </c>
      <c r="B1" s="483"/>
      <c r="C1" s="483"/>
      <c r="D1" s="466" t="s">
        <v>45</v>
      </c>
      <c r="E1" s="467"/>
      <c r="F1" s="467"/>
      <c r="G1" s="467"/>
      <c r="H1" s="467"/>
      <c r="I1" s="468"/>
    </row>
    <row r="2" spans="1:106" ht="12.75" customHeight="1">
      <c r="A2" s="483"/>
      <c r="B2" s="483"/>
      <c r="C2" s="483"/>
      <c r="D2" s="469" t="s">
        <v>92</v>
      </c>
      <c r="E2" s="471" t="s">
        <v>93</v>
      </c>
      <c r="F2" s="473">
        <v>12</v>
      </c>
      <c r="G2" s="473">
        <v>18</v>
      </c>
      <c r="H2" s="473">
        <v>21</v>
      </c>
      <c r="I2" s="475">
        <v>24</v>
      </c>
    </row>
    <row r="3" spans="1:106" ht="13.5" customHeight="1" thickBot="1">
      <c r="A3" s="484"/>
      <c r="B3" s="484"/>
      <c r="C3" s="484"/>
      <c r="D3" s="470"/>
      <c r="E3" s="472"/>
      <c r="F3" s="474"/>
      <c r="G3" s="474"/>
      <c r="H3" s="474"/>
      <c r="I3" s="476"/>
    </row>
    <row r="4" spans="1:106" s="9" customFormat="1" ht="9" customHeight="1" thickBot="1">
      <c r="A4" s="487"/>
      <c r="B4" s="487"/>
      <c r="C4" s="488"/>
      <c r="D4" s="429"/>
      <c r="E4" s="429"/>
      <c r="F4" s="429"/>
      <c r="G4" s="429"/>
      <c r="H4" s="429"/>
      <c r="I4" s="429"/>
      <c r="J4" s="15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>
      <c r="A5" s="154"/>
      <c r="B5" s="154"/>
      <c r="C5" s="154"/>
      <c r="D5" s="154"/>
      <c r="E5" s="154"/>
      <c r="F5" s="154"/>
      <c r="G5" s="154"/>
      <c r="H5" s="154"/>
      <c r="I5" s="154"/>
      <c r="J5" s="15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5" thickBot="1">
      <c r="A6" s="442" t="s">
        <v>552</v>
      </c>
      <c r="B6" s="154"/>
      <c r="C6" s="154"/>
      <c r="D6" s="154"/>
      <c r="E6" s="154"/>
      <c r="F6" s="154"/>
      <c r="G6" s="154"/>
      <c r="H6" s="155"/>
      <c r="I6" s="155"/>
      <c r="J6" s="15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>
      <c r="A7" s="318" t="s">
        <v>20</v>
      </c>
      <c r="B7" s="319"/>
      <c r="C7" s="333" t="s">
        <v>61</v>
      </c>
      <c r="D7" s="334"/>
      <c r="E7" s="423" t="s">
        <v>94</v>
      </c>
      <c r="F7" s="423" t="s">
        <v>95</v>
      </c>
      <c r="G7" s="322" t="s">
        <v>96</v>
      </c>
      <c r="H7" s="155"/>
      <c r="I7" s="155"/>
      <c r="J7" s="15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</row>
    <row r="8" spans="1:106" ht="13.5" thickBot="1">
      <c r="A8" s="335" t="s">
        <v>21</v>
      </c>
      <c r="B8" s="336"/>
      <c r="C8" s="337" t="s">
        <v>62</v>
      </c>
      <c r="D8" s="338"/>
      <c r="E8" s="326" t="s">
        <v>97</v>
      </c>
      <c r="F8" s="326" t="s">
        <v>98</v>
      </c>
      <c r="G8" s="327" t="s">
        <v>99</v>
      </c>
      <c r="H8" s="155"/>
      <c r="I8" s="155"/>
      <c r="J8" s="15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</row>
    <row r="9" spans="1:106">
      <c r="A9" s="479" t="s">
        <v>4</v>
      </c>
      <c r="B9" s="481" t="s">
        <v>5</v>
      </c>
      <c r="C9" s="11" t="s">
        <v>6</v>
      </c>
      <c r="D9" s="12"/>
      <c r="E9" s="421" t="s">
        <v>451</v>
      </c>
      <c r="F9" s="421" t="s">
        <v>453</v>
      </c>
      <c r="G9" s="14" t="s">
        <v>455</v>
      </c>
      <c r="H9" s="155"/>
      <c r="I9" s="155"/>
      <c r="J9" s="15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</row>
    <row r="10" spans="1:106">
      <c r="A10" s="480"/>
      <c r="B10" s="482"/>
      <c r="C10" s="15" t="s">
        <v>7</v>
      </c>
      <c r="D10" s="16"/>
      <c r="E10" s="422" t="s">
        <v>452</v>
      </c>
      <c r="F10" s="422" t="s">
        <v>454</v>
      </c>
      <c r="G10" s="17" t="s">
        <v>456</v>
      </c>
      <c r="H10" s="155"/>
      <c r="I10" s="155"/>
      <c r="J10" s="15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ht="13.5" thickBot="1">
      <c r="A11" s="18" t="s">
        <v>10</v>
      </c>
      <c r="B11" s="19" t="s">
        <v>0</v>
      </c>
      <c r="C11" s="72" t="s">
        <v>100</v>
      </c>
      <c r="D11" s="2"/>
      <c r="E11" s="3">
        <f>'Интерактивный прайс-лист'!$F$26*(VLOOKUP(E7,'для поиска'!$B$1:$C$1000,2,0)+VLOOKUP(E8,'для поиска'!$B$1:$C$1000,2,0))</f>
        <v>1379</v>
      </c>
      <c r="F11" s="3">
        <f>'Интерактивный прайс-лист'!$F$26*(VLOOKUP(F7,'для поиска'!$B$1:$C$1000,2,0)+VLOOKUP(F8,'для поиска'!$B$1:$C$1000,2,0))</f>
        <v>1512</v>
      </c>
      <c r="G11" s="4">
        <f>'Интерактивный прайс-лист'!$F$26*(VLOOKUP(G7,'для поиска'!$B$1:$C$1000,2,0)+VLOOKUP(G8,'для поиска'!$B$1:$C$1000,2,0))</f>
        <v>2187</v>
      </c>
      <c r="H11" s="155"/>
      <c r="I11" s="155"/>
      <c r="J11" s="15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</row>
    <row r="12" spans="1:106">
      <c r="A12" s="154"/>
      <c r="B12" s="154"/>
      <c r="C12" s="154"/>
      <c r="D12" s="154"/>
      <c r="E12" s="154"/>
      <c r="F12" s="154"/>
      <c r="G12" s="154"/>
      <c r="H12" s="155"/>
      <c r="I12" s="155"/>
      <c r="J12" s="15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</row>
    <row r="13" spans="1:106" ht="15" thickBot="1">
      <c r="A13" s="442" t="s">
        <v>552</v>
      </c>
      <c r="B13" s="154"/>
      <c r="C13" s="154"/>
      <c r="D13" s="154"/>
      <c r="E13" s="154"/>
      <c r="F13" s="154"/>
      <c r="G13" s="154"/>
      <c r="H13" s="155"/>
      <c r="I13" s="155"/>
      <c r="J13" s="15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</row>
    <row r="14" spans="1:106">
      <c r="A14" s="318" t="s">
        <v>20</v>
      </c>
      <c r="B14" s="319"/>
      <c r="C14" s="333" t="s">
        <v>61</v>
      </c>
      <c r="D14" s="334"/>
      <c r="E14" s="339" t="s">
        <v>101</v>
      </c>
      <c r="F14" s="339" t="s">
        <v>102</v>
      </c>
      <c r="G14" s="340" t="s">
        <v>103</v>
      </c>
      <c r="H14" s="155"/>
      <c r="I14" s="155"/>
      <c r="J14" s="15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5" spans="1:106" ht="13.5" thickBot="1">
      <c r="A15" s="335" t="s">
        <v>21</v>
      </c>
      <c r="B15" s="336"/>
      <c r="C15" s="341"/>
      <c r="D15" s="338"/>
      <c r="E15" s="342" t="s">
        <v>104</v>
      </c>
      <c r="F15" s="342" t="s">
        <v>105</v>
      </c>
      <c r="G15" s="332" t="s">
        <v>106</v>
      </c>
      <c r="H15" s="155"/>
      <c r="I15" s="155"/>
      <c r="J15" s="15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>
      <c r="A16" s="479" t="s">
        <v>4</v>
      </c>
      <c r="B16" s="481" t="s">
        <v>5</v>
      </c>
      <c r="C16" s="11" t="s">
        <v>6</v>
      </c>
      <c r="D16" s="12"/>
      <c r="E16" s="421">
        <v>2.64</v>
      </c>
      <c r="F16" s="421">
        <v>3.52</v>
      </c>
      <c r="G16" s="14">
        <v>5.28</v>
      </c>
      <c r="H16" s="155"/>
      <c r="I16" s="155"/>
      <c r="J16" s="15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>
      <c r="A17" s="480"/>
      <c r="B17" s="482"/>
      <c r="C17" s="15" t="s">
        <v>7</v>
      </c>
      <c r="D17" s="16"/>
      <c r="E17" s="422">
        <v>2.78</v>
      </c>
      <c r="F17" s="422">
        <v>3.81</v>
      </c>
      <c r="G17" s="17">
        <v>5.42</v>
      </c>
      <c r="H17" s="155"/>
      <c r="I17" s="155"/>
      <c r="J17" s="15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ht="13.5" thickBot="1">
      <c r="A18" s="18" t="s">
        <v>10</v>
      </c>
      <c r="B18" s="19" t="s">
        <v>0</v>
      </c>
      <c r="C18" s="72" t="s">
        <v>100</v>
      </c>
      <c r="D18" s="2"/>
      <c r="E18" s="3">
        <f>'Интерактивный прайс-лист'!$F$26*(VLOOKUP(E14,'для поиска'!$B$1:$C$1000,2,0)+VLOOKUP(E15,'для поиска'!$B$1:$C$1000,2,0))</f>
        <v>1026</v>
      </c>
      <c r="F18" s="3">
        <f>'Интерактивный прайс-лист'!$F$26*(VLOOKUP(F14,'для поиска'!$B$1:$C$1000,2,0)+VLOOKUP(F15,'для поиска'!$B$1:$C$1000,2,0))</f>
        <v>1159</v>
      </c>
      <c r="G18" s="4">
        <f>'Интерактивный прайс-лист'!$F$26*(VLOOKUP(G14,'для поиска'!$B$1:$C$1000,2,0)+VLOOKUP(G15,'для поиска'!$B$1:$C$1000,2,0))</f>
        <v>1627</v>
      </c>
      <c r="H18" s="155"/>
      <c r="I18" s="155"/>
      <c r="J18" s="15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  <row r="19" spans="1:106">
      <c r="A19" s="154"/>
      <c r="B19" s="154"/>
      <c r="C19" s="154"/>
      <c r="D19" s="154"/>
      <c r="E19" s="154"/>
      <c r="F19" s="154"/>
      <c r="G19" s="154"/>
      <c r="H19" s="155"/>
      <c r="I19" s="155"/>
      <c r="J19" s="15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</row>
    <row r="20" spans="1:106" ht="15" thickBot="1">
      <c r="A20" s="442" t="s">
        <v>553</v>
      </c>
      <c r="B20" s="155"/>
      <c r="C20" s="155"/>
      <c r="D20" s="154"/>
      <c r="E20" s="154"/>
      <c r="F20" s="154"/>
      <c r="G20" s="154"/>
      <c r="H20" s="154"/>
      <c r="I20" s="154"/>
      <c r="J20" s="15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06">
      <c r="A21" s="318" t="s">
        <v>20</v>
      </c>
      <c r="B21" s="343"/>
      <c r="C21" s="333" t="s">
        <v>61</v>
      </c>
      <c r="D21" s="334"/>
      <c r="E21" s="339" t="s">
        <v>107</v>
      </c>
      <c r="F21" s="339" t="s">
        <v>108</v>
      </c>
      <c r="G21" s="339" t="s">
        <v>109</v>
      </c>
      <c r="H21" s="339"/>
      <c r="I21" s="340" t="s">
        <v>113</v>
      </c>
      <c r="J21" s="15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</row>
    <row r="22" spans="1:106" ht="13.5" thickBot="1">
      <c r="A22" s="335" t="s">
        <v>21</v>
      </c>
      <c r="B22" s="344"/>
      <c r="C22" s="345" t="s">
        <v>62</v>
      </c>
      <c r="D22" s="338"/>
      <c r="E22" s="342" t="s">
        <v>110</v>
      </c>
      <c r="F22" s="342" t="s">
        <v>111</v>
      </c>
      <c r="G22" s="342" t="s">
        <v>112</v>
      </c>
      <c r="H22" s="342"/>
      <c r="I22" s="332" t="s">
        <v>114</v>
      </c>
      <c r="J22" s="15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</row>
    <row r="23" spans="1:106">
      <c r="A23" s="479" t="s">
        <v>4</v>
      </c>
      <c r="B23" s="485" t="s">
        <v>5</v>
      </c>
      <c r="C23" s="11" t="s">
        <v>6</v>
      </c>
      <c r="D23" s="152"/>
      <c r="E23" s="191" t="s">
        <v>457</v>
      </c>
      <c r="F23" s="191" t="s">
        <v>459</v>
      </c>
      <c r="G23" s="192" t="s">
        <v>461</v>
      </c>
      <c r="H23" s="194"/>
      <c r="I23" s="14" t="s">
        <v>463</v>
      </c>
      <c r="J23" s="15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</row>
    <row r="24" spans="1:106">
      <c r="A24" s="480"/>
      <c r="B24" s="486"/>
      <c r="C24" s="15" t="s">
        <v>7</v>
      </c>
      <c r="D24" s="61"/>
      <c r="E24" s="193" t="s">
        <v>458</v>
      </c>
      <c r="F24" s="193" t="s">
        <v>460</v>
      </c>
      <c r="G24" s="193" t="s">
        <v>462</v>
      </c>
      <c r="H24" s="195"/>
      <c r="I24" s="17" t="s">
        <v>464</v>
      </c>
      <c r="J24" s="15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</row>
    <row r="25" spans="1:106" ht="13.5" thickBot="1">
      <c r="A25" s="18" t="s">
        <v>10</v>
      </c>
      <c r="B25" s="19" t="s">
        <v>0</v>
      </c>
      <c r="C25" s="72" t="s">
        <v>124</v>
      </c>
      <c r="D25" s="2"/>
      <c r="E25" s="3">
        <f>'Интерактивный прайс-лист'!$F$26*(VLOOKUP(E21,'для поиска'!$B$1:$C$1000,2,0)+VLOOKUP(E22,'для поиска'!$B$1:$C$1000,2,0))</f>
        <v>999</v>
      </c>
      <c r="F25" s="3">
        <f>'Интерактивный прайс-лист'!$F$26*(VLOOKUP(F21,'для поиска'!$B$1:$C$1000,2,0)+VLOOKUP(F22,'для поиска'!$B$1:$C$1000,2,0))</f>
        <v>1102</v>
      </c>
      <c r="G25" s="3">
        <f>'Интерактивный прайс-лист'!$F$26*(VLOOKUP(G21,'для поиска'!$B$1:$C$1000,2,0)+VLOOKUP(G22,'для поиска'!$B$1:$C$1000,2,0))</f>
        <v>1630</v>
      </c>
      <c r="H25" s="113"/>
      <c r="I25" s="4">
        <f>'Интерактивный прайс-лист'!$F$26*(VLOOKUP(I21,'для поиска'!$B$1:$C$1000,2,0)+VLOOKUP(I22,'для поиска'!$B$1:$C$1000,2,0))</f>
        <v>1961</v>
      </c>
      <c r="J25" s="15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</row>
    <row r="26" spans="1:106">
      <c r="A26" s="154"/>
      <c r="B26" s="154"/>
      <c r="C26" s="154"/>
      <c r="D26" s="154"/>
      <c r="E26" s="154"/>
      <c r="F26" s="154"/>
      <c r="G26" s="154"/>
      <c r="H26" s="154"/>
      <c r="I26" s="154"/>
      <c r="J26" s="15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06" ht="15" thickBot="1">
      <c r="A27" s="442" t="s">
        <v>553</v>
      </c>
      <c r="B27" s="154"/>
      <c r="C27" s="154"/>
      <c r="D27" s="154"/>
      <c r="E27" s="154"/>
      <c r="F27" s="154"/>
      <c r="G27" s="154"/>
      <c r="H27" s="154"/>
      <c r="I27" s="154"/>
      <c r="J27" s="15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>
      <c r="A28" s="318" t="s">
        <v>20</v>
      </c>
      <c r="B28" s="319"/>
      <c r="C28" s="333" t="s">
        <v>61</v>
      </c>
      <c r="D28" s="334"/>
      <c r="E28" s="339" t="s">
        <v>115</v>
      </c>
      <c r="F28" s="339" t="s">
        <v>117</v>
      </c>
      <c r="G28" s="339" t="s">
        <v>119</v>
      </c>
      <c r="H28" s="339"/>
      <c r="I28" s="340" t="s">
        <v>121</v>
      </c>
      <c r="J28" s="15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ht="13.5" thickBot="1">
      <c r="A29" s="335" t="s">
        <v>21</v>
      </c>
      <c r="B29" s="336"/>
      <c r="C29" s="341"/>
      <c r="D29" s="338"/>
      <c r="E29" s="342" t="s">
        <v>116</v>
      </c>
      <c r="F29" s="342" t="s">
        <v>118</v>
      </c>
      <c r="G29" s="342" t="s">
        <v>120</v>
      </c>
      <c r="H29" s="342"/>
      <c r="I29" s="332" t="s">
        <v>122</v>
      </c>
      <c r="J29" s="15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>
      <c r="A30" s="479" t="s">
        <v>4</v>
      </c>
      <c r="B30" s="481" t="s">
        <v>5</v>
      </c>
      <c r="C30" s="11" t="s">
        <v>6</v>
      </c>
      <c r="D30" s="20"/>
      <c r="E30" s="21">
        <v>2.64</v>
      </c>
      <c r="F30" s="21">
        <v>3.52</v>
      </c>
      <c r="G30" s="21">
        <v>5.28</v>
      </c>
      <c r="H30" s="54"/>
      <c r="I30" s="136">
        <v>7.03</v>
      </c>
      <c r="J30" s="15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>
      <c r="A31" s="480"/>
      <c r="B31" s="482"/>
      <c r="C31" s="15" t="s">
        <v>7</v>
      </c>
      <c r="D31" s="16"/>
      <c r="E31" s="422">
        <v>2.78</v>
      </c>
      <c r="F31" s="422">
        <v>3.66</v>
      </c>
      <c r="G31" s="422">
        <v>5.42</v>
      </c>
      <c r="H31" s="422"/>
      <c r="I31" s="127">
        <v>7.33</v>
      </c>
      <c r="J31" s="15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ht="13.5" thickBot="1">
      <c r="A32" s="18" t="s">
        <v>10</v>
      </c>
      <c r="B32" s="19" t="s">
        <v>0</v>
      </c>
      <c r="C32" s="72" t="s">
        <v>123</v>
      </c>
      <c r="D32" s="2"/>
      <c r="E32" s="443">
        <f>'Интерактивный прайс-лист'!$F$26*(VLOOKUP(E28,'для поиска'!$B$1:$C$1000,2,0)+VLOOKUP(E29,'для поиска'!$B$1:$C$1000,2,0))</f>
        <v>778.18000000000006</v>
      </c>
      <c r="F32" s="443">
        <f>'Интерактивный прайс-лист'!$F$26*(VLOOKUP(F28,'для поиска'!$B$1:$C$1000,2,0)+VLOOKUP(F29,'для поиска'!$B$1:$C$1000,2,0))</f>
        <v>867.27</v>
      </c>
      <c r="G32" s="443">
        <f>'Интерактивный прайс-лист'!$F$26*(VLOOKUP(G28,'для поиска'!$B$1:$C$1000,2,0)+VLOOKUP(G29,'для поиска'!$B$1:$C$1000,2,0))</f>
        <v>1287.27</v>
      </c>
      <c r="H32" s="443"/>
      <c r="I32" s="444">
        <f>'Интерактивный прайс-лист'!$F$26*(VLOOKUP(I28,'для поиска'!$B$1:$C$1000,2,0)+VLOOKUP(I29,'для поиска'!$B$1:$C$1000,2,0))</f>
        <v>1767.27</v>
      </c>
      <c r="J32" s="15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>
      <c r="A33" s="154"/>
      <c r="B33" s="154"/>
      <c r="C33" s="154"/>
      <c r="D33" s="154"/>
      <c r="E33" s="154"/>
      <c r="F33" s="154"/>
      <c r="G33" s="154"/>
      <c r="H33" s="154"/>
      <c r="I33" s="154"/>
      <c r="J33" s="15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ht="15" thickBot="1">
      <c r="A34" s="442" t="s">
        <v>554</v>
      </c>
      <c r="B34" s="154"/>
      <c r="C34" s="154"/>
      <c r="D34" s="154"/>
      <c r="E34" s="154"/>
      <c r="F34" s="154"/>
      <c r="G34" s="154"/>
      <c r="H34" s="154"/>
      <c r="I34" s="154"/>
      <c r="J34" s="15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>
      <c r="A35" s="318" t="s">
        <v>20</v>
      </c>
      <c r="B35" s="319"/>
      <c r="C35" s="333" t="s">
        <v>61</v>
      </c>
      <c r="D35" s="334"/>
      <c r="E35" s="339" t="s">
        <v>125</v>
      </c>
      <c r="F35" s="339" t="s">
        <v>126</v>
      </c>
      <c r="G35" s="340" t="s">
        <v>127</v>
      </c>
      <c r="H35" s="155"/>
      <c r="I35" s="155"/>
      <c r="J35" s="15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ht="13.5" thickBot="1">
      <c r="A36" s="335" t="s">
        <v>21</v>
      </c>
      <c r="B36" s="336"/>
      <c r="C36" s="345" t="s">
        <v>62</v>
      </c>
      <c r="D36" s="338"/>
      <c r="E36" s="342" t="s">
        <v>129</v>
      </c>
      <c r="F36" s="342" t="s">
        <v>130</v>
      </c>
      <c r="G36" s="332" t="s">
        <v>131</v>
      </c>
      <c r="H36" s="155"/>
      <c r="I36" s="155"/>
      <c r="J36" s="15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>
      <c r="A37" s="479" t="s">
        <v>4</v>
      </c>
      <c r="B37" s="481" t="s">
        <v>5</v>
      </c>
      <c r="C37" s="11" t="s">
        <v>6</v>
      </c>
      <c r="D37" s="20"/>
      <c r="E37" s="21" t="s">
        <v>465</v>
      </c>
      <c r="F37" s="21" t="s">
        <v>467</v>
      </c>
      <c r="G37" s="22" t="s">
        <v>469</v>
      </c>
      <c r="H37" s="155"/>
      <c r="I37" s="155"/>
      <c r="J37" s="15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>
      <c r="A38" s="480"/>
      <c r="B38" s="482"/>
      <c r="C38" s="15" t="s">
        <v>7</v>
      </c>
      <c r="D38" s="23"/>
      <c r="E38" s="24" t="s">
        <v>466</v>
      </c>
      <c r="F38" s="24" t="s">
        <v>468</v>
      </c>
      <c r="G38" s="25" t="s">
        <v>470</v>
      </c>
      <c r="H38" s="155"/>
      <c r="I38" s="155"/>
      <c r="J38" s="15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ht="13.5" thickBot="1">
      <c r="A39" s="18" t="s">
        <v>10</v>
      </c>
      <c r="B39" s="19" t="s">
        <v>0</v>
      </c>
      <c r="C39" s="72" t="s">
        <v>133</v>
      </c>
      <c r="D39" s="2"/>
      <c r="E39" s="3">
        <f>'Интерактивный прайс-лист'!$F$26*(VLOOKUP(E35,'для поиска'!$B$1:$C$1000,2,0)+VLOOKUP(E36,'для поиска'!$B$1:$C$1000,2,0))</f>
        <v>887</v>
      </c>
      <c r="F39" s="3">
        <f>'Интерактивный прайс-лист'!$F$26*(VLOOKUP(F35,'для поиска'!$B$1:$C$1000,2,0)+VLOOKUP(F36,'для поиска'!$B$1:$C$1000,2,0))</f>
        <v>976</v>
      </c>
      <c r="G39" s="4">
        <f>'Интерактивный прайс-лист'!$F$26*(VLOOKUP(G35,'для поиска'!$B$1:$C$1000,2,0)+VLOOKUP(G36,'для поиска'!$B$1:$C$1000,2,0))</f>
        <v>1441</v>
      </c>
      <c r="H39" s="155"/>
      <c r="I39" s="155"/>
      <c r="J39" s="15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>
      <c r="A40" s="154"/>
      <c r="B40" s="154"/>
      <c r="C40" s="154"/>
      <c r="D40" s="154"/>
      <c r="E40" s="154"/>
      <c r="F40" s="154"/>
      <c r="G40" s="154"/>
      <c r="H40" s="154"/>
      <c r="I40" s="154"/>
      <c r="J40" s="15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ht="15" thickBot="1">
      <c r="A41" s="442" t="s">
        <v>554</v>
      </c>
      <c r="B41" s="154"/>
      <c r="C41" s="154"/>
      <c r="D41" s="154"/>
      <c r="E41" s="154"/>
      <c r="F41" s="154"/>
      <c r="G41" s="154"/>
      <c r="H41" s="154"/>
      <c r="I41" s="154"/>
      <c r="J41" s="15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>
      <c r="A42" s="318" t="s">
        <v>20</v>
      </c>
      <c r="B42" s="319"/>
      <c r="C42" s="333" t="s">
        <v>61</v>
      </c>
      <c r="D42" s="334" t="s">
        <v>134</v>
      </c>
      <c r="E42" s="339" t="s">
        <v>135</v>
      </c>
      <c r="F42" s="339" t="s">
        <v>136</v>
      </c>
      <c r="G42" s="339" t="s">
        <v>137</v>
      </c>
      <c r="H42" s="339" t="s">
        <v>138</v>
      </c>
      <c r="I42" s="340" t="s">
        <v>139</v>
      </c>
      <c r="J42" s="15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106" ht="13.5" thickBot="1">
      <c r="A43" s="335" t="s">
        <v>21</v>
      </c>
      <c r="B43" s="336"/>
      <c r="C43" s="341"/>
      <c r="D43" s="338" t="s">
        <v>140</v>
      </c>
      <c r="E43" s="342" t="s">
        <v>141</v>
      </c>
      <c r="F43" s="342" t="s">
        <v>142</v>
      </c>
      <c r="G43" s="342" t="s">
        <v>143</v>
      </c>
      <c r="H43" s="342" t="s">
        <v>144</v>
      </c>
      <c r="I43" s="332" t="s">
        <v>145</v>
      </c>
      <c r="J43" s="15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>
      <c r="A44" s="479" t="s">
        <v>4</v>
      </c>
      <c r="B44" s="481" t="s">
        <v>5</v>
      </c>
      <c r="C44" s="11" t="s">
        <v>6</v>
      </c>
      <c r="D44" s="20">
        <v>2.0499999999999998</v>
      </c>
      <c r="E44" s="21">
        <v>2.64</v>
      </c>
      <c r="F44" s="21">
        <v>3.52</v>
      </c>
      <c r="G44" s="21">
        <v>5.28</v>
      </c>
      <c r="H44" s="21">
        <v>6.15</v>
      </c>
      <c r="I44" s="22">
        <v>7.03</v>
      </c>
      <c r="J44" s="15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</row>
    <row r="45" spans="1:106">
      <c r="A45" s="480"/>
      <c r="B45" s="482"/>
      <c r="C45" s="15" t="s">
        <v>7</v>
      </c>
      <c r="D45" s="23">
        <v>2.0499999999999998</v>
      </c>
      <c r="E45" s="24">
        <v>2.64</v>
      </c>
      <c r="F45" s="24">
        <v>3.52</v>
      </c>
      <c r="G45" s="24">
        <v>5.42</v>
      </c>
      <c r="H45" s="24">
        <v>6.74</v>
      </c>
      <c r="I45" s="25">
        <v>7.33</v>
      </c>
      <c r="J45" s="15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</row>
    <row r="46" spans="1:106" ht="13.5" thickBot="1">
      <c r="A46" s="18" t="s">
        <v>10</v>
      </c>
      <c r="B46" s="19" t="s">
        <v>0</v>
      </c>
      <c r="C46" s="72" t="s">
        <v>133</v>
      </c>
      <c r="D46" s="445">
        <f>'Интерактивный прайс-лист'!$F$26*(VLOOKUP(D42,'для поиска'!$B$1:$C$99980,2,0)+VLOOKUP(D43,'для поиска'!$B$1:$C$99980,2,0))</f>
        <v>570.91</v>
      </c>
      <c r="E46" s="443">
        <f>'Интерактивный прайс-лист'!$F$26*(VLOOKUP(E42,'для поиска'!$B$1:$C$99980,2,0)+VLOOKUP(E43,'для поиска'!$B$1:$C$99980,2,0))</f>
        <v>601.81999999999994</v>
      </c>
      <c r="F46" s="443">
        <f>'Интерактивный прайс-лист'!$F$26*(VLOOKUP(F42,'для поиска'!$B$1:$C$99980,2,0)+VLOOKUP(F43,'для поиска'!$B$1:$C$99980,2,0))</f>
        <v>676.36</v>
      </c>
      <c r="G46" s="443">
        <f>'Интерактивный прайс-лист'!$F$26*(VLOOKUP(G42,'для поиска'!$B$1:$C$99980,2,0)+VLOOKUP(G43,'для поиска'!$B$1:$C$99980,2,0))</f>
        <v>1003.6300000000001</v>
      </c>
      <c r="H46" s="443">
        <f>'Интерактивный прайс-лист'!$F$26*(VLOOKUP(H42,'для поиска'!$B$1:$C$99980,2,0)+VLOOKUP(H43,'для поиска'!$B$1:$C$99980,2,0))</f>
        <v>1165.45</v>
      </c>
      <c r="I46" s="446">
        <f>'Интерактивный прайс-лист'!$F$26*(VLOOKUP(I42,'для поиска'!$B$1:$C$99980,2,0)+VLOOKUP(I43,'для поиска'!$B$1:$C$99980,2,0))</f>
        <v>1480</v>
      </c>
      <c r="J46" s="15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1:106">
      <c r="A47" s="154"/>
      <c r="B47" s="154"/>
      <c r="C47" s="154"/>
      <c r="D47" s="154"/>
      <c r="E47" s="154"/>
      <c r="F47" s="154"/>
      <c r="G47" s="154"/>
      <c r="H47" s="154"/>
      <c r="I47" s="154"/>
      <c r="J47" s="15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  <row r="48" spans="1:106">
      <c r="A48" s="154"/>
      <c r="B48" s="154"/>
      <c r="C48" s="154"/>
      <c r="D48" s="154"/>
      <c r="E48" s="154"/>
      <c r="F48" s="154"/>
      <c r="G48" s="154"/>
      <c r="H48" s="154"/>
      <c r="I48" s="154"/>
      <c r="J48" s="15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</row>
    <row r="49" spans="1:106">
      <c r="A49" s="478" t="s">
        <v>75</v>
      </c>
      <c r="B49" s="478"/>
      <c r="C49" s="478"/>
      <c r="D49" s="154"/>
      <c r="E49" s="154"/>
      <c r="F49" s="154"/>
      <c r="G49" s="155"/>
      <c r="H49" s="154"/>
      <c r="I49" s="154"/>
      <c r="J49" s="15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</row>
    <row r="50" spans="1:106">
      <c r="A50" s="477" t="s">
        <v>65</v>
      </c>
      <c r="B50" s="477"/>
      <c r="C50" s="477"/>
      <c r="D50" s="154"/>
      <c r="E50" s="154"/>
      <c r="F50" s="154"/>
      <c r="G50" s="154"/>
      <c r="H50" s="154"/>
      <c r="I50" s="154"/>
      <c r="J50" s="15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C13" sqref="C13"/>
      <pageMargins left="0.75" right="0.75" top="1" bottom="1" header="0.5" footer="0.5"/>
      <pageSetup paperSize="9" orientation="portrait" r:id="rId1"/>
      <headerFooter alignWithMargins="0"/>
    </customSheetView>
  </customSheetViews>
  <mergeCells count="23">
    <mergeCell ref="A30:A31"/>
    <mergeCell ref="A16:A17"/>
    <mergeCell ref="B16:B17"/>
    <mergeCell ref="B30:B31"/>
    <mergeCell ref="A1:C3"/>
    <mergeCell ref="A23:A24"/>
    <mergeCell ref="B23:B24"/>
    <mergeCell ref="A4:C4"/>
    <mergeCell ref="B9:B10"/>
    <mergeCell ref="A9:A10"/>
    <mergeCell ref="A50:C50"/>
    <mergeCell ref="A49:C49"/>
    <mergeCell ref="A44:A45"/>
    <mergeCell ref="B44:B45"/>
    <mergeCell ref="A37:A38"/>
    <mergeCell ref="B37:B38"/>
    <mergeCell ref="D1:I1"/>
    <mergeCell ref="D2:D3"/>
    <mergeCell ref="E2:E3"/>
    <mergeCell ref="F2:F3"/>
    <mergeCell ref="G2:G3"/>
    <mergeCell ref="H2:H3"/>
    <mergeCell ref="I2:I3"/>
  </mergeCells>
  <phoneticPr fontId="4" type="noConversion"/>
  <hyperlinks>
    <hyperlink ref="A50" location="Доп_обор_Split!A8" display="Дополнительное оборудование для Сплит-систем"/>
  </hyperlinks>
  <pageMargins left="0.74803149606299213" right="0.74803149606299213" top="0.51181102362204722" bottom="0.43307086614173229" header="0.51181102362204722" footer="0.51181102362204722"/>
  <pageSetup paperSize="9" scale="73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8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I8" sqref="I8"/>
    </sheetView>
  </sheetViews>
  <sheetFormatPr defaultRowHeight="12.75"/>
  <cols>
    <col min="1" max="1" width="33.28515625" style="8" bestFit="1" customWidth="1"/>
    <col min="2" max="2" width="7.140625" style="8" bestFit="1" customWidth="1"/>
    <col min="3" max="3" width="36.42578125" style="8" customWidth="1"/>
    <col min="4" max="5" width="17.85546875" style="8" bestFit="1" customWidth="1"/>
    <col min="6" max="6" width="17.85546875" style="8" customWidth="1"/>
    <col min="7" max="8" width="16.42578125" style="8" customWidth="1"/>
    <col min="9" max="9" width="17.85546875" style="8" bestFit="1" customWidth="1"/>
    <col min="10" max="11" width="16.42578125" style="8" customWidth="1"/>
    <col min="12" max="12" width="18.140625" style="8" customWidth="1"/>
    <col min="13" max="13" width="17.28515625" style="155" bestFit="1" customWidth="1"/>
    <col min="14" max="14" width="8.5703125" style="155" customWidth="1"/>
    <col min="15" max="17" width="16.42578125" style="155" customWidth="1"/>
    <col min="18" max="59" width="9.140625" style="155"/>
    <col min="60" max="16384" width="9.140625" style="8"/>
  </cols>
  <sheetData>
    <row r="1" spans="1:59" s="9" customFormat="1" ht="15.75" thickBot="1">
      <c r="A1" s="487"/>
      <c r="B1" s="487"/>
      <c r="C1" s="488"/>
      <c r="D1" s="425"/>
      <c r="E1" s="425"/>
      <c r="F1" s="425"/>
      <c r="G1" s="425"/>
      <c r="H1" s="425"/>
      <c r="I1" s="425"/>
      <c r="J1" s="425"/>
      <c r="K1" s="425"/>
      <c r="L1" s="42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</row>
    <row r="2" spans="1:59" s="10" customFormat="1" ht="12.75" customHeight="1">
      <c r="A2" s="499" t="s">
        <v>47</v>
      </c>
      <c r="B2" s="500"/>
      <c r="C2" s="501"/>
      <c r="D2" s="469" t="s">
        <v>174</v>
      </c>
      <c r="E2" s="471" t="s">
        <v>175</v>
      </c>
      <c r="F2" s="471" t="s">
        <v>176</v>
      </c>
      <c r="G2" s="471" t="s">
        <v>177</v>
      </c>
      <c r="H2" s="471" t="s">
        <v>178</v>
      </c>
      <c r="I2" s="471" t="s">
        <v>179</v>
      </c>
      <c r="J2" s="471" t="s">
        <v>180</v>
      </c>
      <c r="K2" s="471" t="s">
        <v>196</v>
      </c>
      <c r="L2" s="505" t="s">
        <v>181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</row>
    <row r="3" spans="1:59" s="10" customFormat="1" ht="13.5" customHeight="1" thickBot="1">
      <c r="A3" s="502"/>
      <c r="B3" s="503"/>
      <c r="C3" s="504"/>
      <c r="D3" s="470"/>
      <c r="E3" s="472"/>
      <c r="F3" s="472"/>
      <c r="G3" s="472"/>
      <c r="H3" s="472"/>
      <c r="I3" s="472"/>
      <c r="J3" s="472"/>
      <c r="K3" s="472"/>
      <c r="L3" s="506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</row>
    <row r="4" spans="1:59" s="429" customFormat="1" ht="6.7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</row>
    <row r="5" spans="1:59">
      <c r="A5" s="154"/>
      <c r="B5" s="154"/>
      <c r="C5" s="154"/>
      <c r="D5" s="222" t="s">
        <v>64</v>
      </c>
      <c r="E5" s="154"/>
      <c r="F5" s="154"/>
      <c r="G5" s="154"/>
      <c r="H5" s="154"/>
      <c r="I5" s="154"/>
      <c r="J5" s="154"/>
      <c r="K5" s="154"/>
      <c r="L5" s="154"/>
    </row>
    <row r="6" spans="1:59" s="429" customFormat="1">
      <c r="A6" s="493" t="s">
        <v>48</v>
      </c>
      <c r="B6" s="494"/>
      <c r="C6" s="495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</row>
    <row r="7" spans="1:59" s="429" customFormat="1" ht="15.75" customHeight="1" thickBot="1">
      <c r="A7" s="496"/>
      <c r="B7" s="497"/>
      <c r="C7" s="49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</row>
    <row r="8" spans="1:59">
      <c r="A8" s="318" t="s">
        <v>9</v>
      </c>
      <c r="B8" s="319"/>
      <c r="C8" s="382" t="s">
        <v>559</v>
      </c>
      <c r="D8" s="320" t="s">
        <v>182</v>
      </c>
      <c r="E8" s="321" t="s">
        <v>183</v>
      </c>
      <c r="F8" s="321" t="s">
        <v>184</v>
      </c>
      <c r="G8" s="321" t="s">
        <v>185</v>
      </c>
      <c r="H8" s="322" t="s">
        <v>186</v>
      </c>
      <c r="I8" s="155"/>
      <c r="J8" s="155"/>
      <c r="K8" s="155"/>
      <c r="L8" s="156"/>
    </row>
    <row r="9" spans="1:59" ht="13.5" thickBot="1">
      <c r="A9" s="323" t="s">
        <v>21</v>
      </c>
      <c r="B9" s="324"/>
      <c r="C9" s="424" t="s">
        <v>558</v>
      </c>
      <c r="D9" s="325" t="s">
        <v>187</v>
      </c>
      <c r="E9" s="326" t="s">
        <v>188</v>
      </c>
      <c r="F9" s="326" t="s">
        <v>189</v>
      </c>
      <c r="G9" s="326" t="s">
        <v>190</v>
      </c>
      <c r="H9" s="327" t="s">
        <v>191</v>
      </c>
      <c r="I9" s="155"/>
      <c r="J9" s="155"/>
      <c r="K9" s="155"/>
      <c r="L9" s="156"/>
    </row>
    <row r="10" spans="1:59">
      <c r="A10" s="489" t="s">
        <v>4</v>
      </c>
      <c r="B10" s="491" t="s">
        <v>5</v>
      </c>
      <c r="C10" s="28" t="s">
        <v>6</v>
      </c>
      <c r="D10" s="20">
        <v>5.3</v>
      </c>
      <c r="E10" s="21">
        <v>7</v>
      </c>
      <c r="F10" s="21">
        <v>10.5</v>
      </c>
      <c r="G10" s="21">
        <v>14</v>
      </c>
      <c r="H10" s="55">
        <v>16</v>
      </c>
      <c r="I10" s="155"/>
      <c r="J10" s="155"/>
      <c r="K10" s="155"/>
      <c r="L10" s="156"/>
    </row>
    <row r="11" spans="1:59">
      <c r="A11" s="490"/>
      <c r="B11" s="492"/>
      <c r="C11" s="15" t="s">
        <v>7</v>
      </c>
      <c r="D11" s="23">
        <v>5.8</v>
      </c>
      <c r="E11" s="24">
        <v>7.6</v>
      </c>
      <c r="F11" s="24">
        <v>12</v>
      </c>
      <c r="G11" s="24">
        <v>15</v>
      </c>
      <c r="H11" s="25">
        <v>19</v>
      </c>
      <c r="I11" s="155"/>
      <c r="J11" s="155"/>
      <c r="K11" s="155"/>
      <c r="L11" s="156"/>
    </row>
    <row r="12" spans="1:59">
      <c r="A12" s="29" t="s">
        <v>10</v>
      </c>
      <c r="B12" s="30" t="s">
        <v>0</v>
      </c>
      <c r="C12" s="31" t="s">
        <v>215</v>
      </c>
      <c r="D12" s="32">
        <f>'Интерактивный прайс-лист'!$F$26*(VLOOKUP(D8,'для поиска'!$B$1:$C$99980,2,0)+VLOOKUP(D9,'для поиска'!$B$1:$C$99980,2,0))</f>
        <v>1574</v>
      </c>
      <c r="E12" s="39">
        <f>'Интерактивный прайс-лист'!$F$26*(VLOOKUP(E8,'для поиска'!$B$1:$C$99980,2,0)+VLOOKUP(E9,'для поиска'!$B$1:$C$99980,2,0))</f>
        <v>1983</v>
      </c>
      <c r="F12" s="39">
        <f>'Интерактивный прайс-лист'!$F$26*(VLOOKUP(F8,'для поиска'!$B$1:$C$99980,2,0)+VLOOKUP(F9,'для поиска'!$B$1:$C$99980,2,0))</f>
        <v>2786</v>
      </c>
      <c r="G12" s="39">
        <f>'Интерактивный прайс-лист'!$F$26*(VLOOKUP(G8,'для поиска'!$B$1:$C$99980,2,0)+VLOOKUP(G9,'для поиска'!$B$1:$C$99980,2,0))</f>
        <v>3030</v>
      </c>
      <c r="H12" s="33">
        <f>'Интерактивный прайс-лист'!$F$26*(VLOOKUP(H8,'для поиска'!$B$1:$C$99980,2,0)+VLOOKUP(H9,'для поиска'!$B$1:$C$99980,2,0))</f>
        <v>3262</v>
      </c>
      <c r="I12" s="155"/>
      <c r="J12" s="155"/>
      <c r="K12" s="155"/>
      <c r="L12" s="156"/>
    </row>
    <row r="13" spans="1:59" ht="13.5" thickBot="1">
      <c r="A13" s="42" t="s">
        <v>12</v>
      </c>
      <c r="B13" s="43" t="s">
        <v>0</v>
      </c>
      <c r="C13" s="57" t="s">
        <v>485</v>
      </c>
      <c r="D13" s="37" t="s">
        <v>22</v>
      </c>
      <c r="E13" s="41" t="s">
        <v>22</v>
      </c>
      <c r="F13" s="41" t="s">
        <v>22</v>
      </c>
      <c r="G13" s="41" t="s">
        <v>22</v>
      </c>
      <c r="H13" s="38" t="s">
        <v>22</v>
      </c>
      <c r="I13" s="155"/>
      <c r="J13" s="155"/>
      <c r="K13" s="155"/>
      <c r="L13" s="156"/>
    </row>
    <row r="14" spans="1:59">
      <c r="A14" s="154"/>
      <c r="B14" s="154"/>
      <c r="C14" s="154"/>
      <c r="D14" s="156"/>
      <c r="E14" s="156"/>
      <c r="F14" s="156"/>
      <c r="G14" s="156"/>
      <c r="H14" s="155"/>
      <c r="I14" s="156"/>
      <c r="J14" s="156"/>
      <c r="K14" s="156"/>
      <c r="L14" s="156"/>
    </row>
    <row r="15" spans="1:59" ht="13.5" thickBot="1">
      <c r="A15" s="154"/>
      <c r="B15" s="154"/>
      <c r="C15" s="154"/>
      <c r="D15" s="156"/>
      <c r="E15" s="156"/>
      <c r="F15" s="156"/>
      <c r="G15" s="156"/>
      <c r="H15" s="155"/>
      <c r="I15" s="156"/>
      <c r="J15" s="156"/>
      <c r="K15" s="156"/>
      <c r="L15" s="156"/>
    </row>
    <row r="16" spans="1:59">
      <c r="A16" s="318" t="s">
        <v>9</v>
      </c>
      <c r="B16" s="319"/>
      <c r="C16" s="382" t="s">
        <v>559</v>
      </c>
      <c r="D16" s="320"/>
      <c r="E16" s="321"/>
      <c r="F16" s="321"/>
      <c r="G16" s="321"/>
      <c r="H16" s="321"/>
      <c r="I16" s="321" t="s">
        <v>197</v>
      </c>
      <c r="J16" s="321" t="s">
        <v>198</v>
      </c>
      <c r="K16" s="322" t="s">
        <v>199</v>
      </c>
      <c r="L16" s="156"/>
    </row>
    <row r="17" spans="1:59" ht="13.5" thickBot="1">
      <c r="A17" s="323" t="s">
        <v>21</v>
      </c>
      <c r="B17" s="324"/>
      <c r="C17" s="424" t="s">
        <v>560</v>
      </c>
      <c r="D17" s="325"/>
      <c r="E17" s="326"/>
      <c r="F17" s="326"/>
      <c r="G17" s="326"/>
      <c r="H17" s="326"/>
      <c r="I17" s="326" t="s">
        <v>200</v>
      </c>
      <c r="J17" s="326" t="s">
        <v>201</v>
      </c>
      <c r="K17" s="327" t="s">
        <v>202</v>
      </c>
      <c r="L17" s="156"/>
    </row>
    <row r="18" spans="1:59">
      <c r="A18" s="489" t="s">
        <v>4</v>
      </c>
      <c r="B18" s="491" t="s">
        <v>5</v>
      </c>
      <c r="C18" s="28" t="s">
        <v>6</v>
      </c>
      <c r="D18" s="20"/>
      <c r="E18" s="21"/>
      <c r="F18" s="21"/>
      <c r="G18" s="21"/>
      <c r="H18" s="54"/>
      <c r="I18" s="227">
        <v>22</v>
      </c>
      <c r="J18" s="21">
        <v>28</v>
      </c>
      <c r="K18" s="22">
        <v>35</v>
      </c>
      <c r="L18" s="156"/>
    </row>
    <row r="19" spans="1:59">
      <c r="A19" s="490"/>
      <c r="B19" s="492"/>
      <c r="C19" s="15" t="s">
        <v>7</v>
      </c>
      <c r="D19" s="23"/>
      <c r="E19" s="24"/>
      <c r="F19" s="24"/>
      <c r="G19" s="24"/>
      <c r="H19" s="24"/>
      <c r="I19" s="228">
        <v>25</v>
      </c>
      <c r="J19" s="24">
        <v>31</v>
      </c>
      <c r="K19" s="25">
        <v>38</v>
      </c>
      <c r="L19" s="156"/>
    </row>
    <row r="20" spans="1:59">
      <c r="A20" s="29" t="s">
        <v>10</v>
      </c>
      <c r="B20" s="30" t="s">
        <v>0</v>
      </c>
      <c r="C20" s="31" t="s">
        <v>218</v>
      </c>
      <c r="D20" s="32"/>
      <c r="E20" s="39"/>
      <c r="F20" s="39"/>
      <c r="G20" s="39"/>
      <c r="H20" s="39"/>
      <c r="I20" s="132">
        <f>'Интерактивный прайс-лист'!$F$26*(VLOOKUP(I16,'для поиска'!$B$1:$C$99980,2,0)+VLOOKUP(I17,'для поиска'!$B$1:$C$99980,2,0))</f>
        <v>6980</v>
      </c>
      <c r="J20" s="39">
        <f>'Интерактивный прайс-лист'!$F$26*(VLOOKUP(J16,'для поиска'!$B$1:$C$99980,2,0)+VLOOKUP(J17,'для поиска'!$B$1:$C$99980,2,0))</f>
        <v>7844</v>
      </c>
      <c r="K20" s="33">
        <f>'Интерактивный прайс-лист'!$F$26*(VLOOKUP(K16,'для поиска'!$B$1:$C$99980,2,0)+VLOOKUP(K17,'для поиска'!$B$1:$C$99980,2,0))</f>
        <v>9477</v>
      </c>
      <c r="L20" s="156"/>
    </row>
    <row r="21" spans="1:59" ht="13.5" thickBot="1">
      <c r="A21" s="312" t="s">
        <v>12</v>
      </c>
      <c r="B21" s="313" t="s">
        <v>0</v>
      </c>
      <c r="C21" s="314" t="s">
        <v>547</v>
      </c>
      <c r="D21" s="315"/>
      <c r="E21" s="316"/>
      <c r="F21" s="316"/>
      <c r="G21" s="316"/>
      <c r="H21" s="316"/>
      <c r="I21" s="316" t="s">
        <v>22</v>
      </c>
      <c r="J21" s="316" t="s">
        <v>22</v>
      </c>
      <c r="K21" s="317" t="s">
        <v>22</v>
      </c>
      <c r="L21" s="156"/>
    </row>
    <row r="22" spans="1:59" ht="13.5" thickBot="1">
      <c r="A22" s="154"/>
      <c r="B22" s="154"/>
      <c r="C22" s="154"/>
      <c r="D22" s="156"/>
      <c r="E22" s="156"/>
      <c r="F22" s="156"/>
      <c r="G22" s="156"/>
      <c r="H22" s="155"/>
      <c r="I22" s="156"/>
      <c r="J22" s="156"/>
      <c r="K22" s="156"/>
      <c r="L22" s="156"/>
    </row>
    <row r="23" spans="1:59">
      <c r="A23" s="318" t="s">
        <v>9</v>
      </c>
      <c r="B23" s="319"/>
      <c r="C23" s="382" t="s">
        <v>559</v>
      </c>
      <c r="D23" s="320"/>
      <c r="E23" s="321"/>
      <c r="F23" s="321"/>
      <c r="G23" s="321"/>
      <c r="H23" s="321"/>
      <c r="I23" s="328" t="s">
        <v>203</v>
      </c>
      <c r="J23" s="328" t="s">
        <v>205</v>
      </c>
      <c r="K23" s="328" t="s">
        <v>207</v>
      </c>
      <c r="L23" s="329" t="s">
        <v>209</v>
      </c>
    </row>
    <row r="24" spans="1:59" ht="13.5" thickBot="1">
      <c r="A24" s="323" t="s">
        <v>21</v>
      </c>
      <c r="B24" s="324"/>
      <c r="C24" s="424" t="s">
        <v>560</v>
      </c>
      <c r="D24" s="325"/>
      <c r="E24" s="326"/>
      <c r="F24" s="326"/>
      <c r="G24" s="326"/>
      <c r="H24" s="326"/>
      <c r="I24" s="330" t="s">
        <v>204</v>
      </c>
      <c r="J24" s="330" t="s">
        <v>206</v>
      </c>
      <c r="K24" s="330" t="s">
        <v>208</v>
      </c>
      <c r="L24" s="332" t="s">
        <v>210</v>
      </c>
    </row>
    <row r="25" spans="1:59" ht="13.5" hidden="1" thickBot="1">
      <c r="A25" s="199"/>
      <c r="B25" s="200"/>
      <c r="C25" s="200"/>
      <c r="D25" s="202"/>
      <c r="E25" s="203"/>
      <c r="F25" s="203"/>
      <c r="G25" s="203"/>
      <c r="H25" s="203"/>
      <c r="I25" s="223"/>
      <c r="J25" s="223"/>
      <c r="K25" s="223"/>
      <c r="L25" s="205" t="s">
        <v>204</v>
      </c>
    </row>
    <row r="26" spans="1:59">
      <c r="A26" s="489" t="s">
        <v>4</v>
      </c>
      <c r="B26" s="491" t="s">
        <v>5</v>
      </c>
      <c r="C26" s="28" t="s">
        <v>6</v>
      </c>
      <c r="D26" s="20"/>
      <c r="E26" s="21"/>
      <c r="F26" s="21"/>
      <c r="G26" s="21"/>
      <c r="H26" s="21"/>
      <c r="I26" s="21">
        <v>22</v>
      </c>
      <c r="J26" s="21">
        <v>28</v>
      </c>
      <c r="K26" s="21">
        <v>35</v>
      </c>
      <c r="L26" s="22">
        <v>44</v>
      </c>
    </row>
    <row r="27" spans="1:59">
      <c r="A27" s="490"/>
      <c r="B27" s="492"/>
      <c r="C27" s="15" t="s">
        <v>7</v>
      </c>
      <c r="D27" s="23"/>
      <c r="E27" s="24"/>
      <c r="F27" s="24"/>
      <c r="G27" s="24"/>
      <c r="H27" s="24"/>
      <c r="I27" s="24" t="s">
        <v>530</v>
      </c>
      <c r="J27" s="24" t="s">
        <v>530</v>
      </c>
      <c r="K27" s="24" t="s">
        <v>530</v>
      </c>
      <c r="L27" s="25" t="s">
        <v>530</v>
      </c>
    </row>
    <row r="28" spans="1:59">
      <c r="A28" s="29" t="s">
        <v>10</v>
      </c>
      <c r="B28" s="30" t="s">
        <v>0</v>
      </c>
      <c r="C28" s="31" t="s">
        <v>217</v>
      </c>
      <c r="D28" s="32"/>
      <c r="E28" s="39"/>
      <c r="F28" s="39"/>
      <c r="G28" s="39"/>
      <c r="H28" s="39"/>
      <c r="I28" s="39">
        <v>6980</v>
      </c>
      <c r="J28" s="39">
        <v>6980</v>
      </c>
      <c r="K28" s="39">
        <v>6980</v>
      </c>
      <c r="L28" s="33">
        <v>6980</v>
      </c>
    </row>
    <row r="29" spans="1:59" ht="13.5" thickBot="1">
      <c r="A29" s="312" t="s">
        <v>12</v>
      </c>
      <c r="B29" s="313" t="s">
        <v>0</v>
      </c>
      <c r="C29" s="314" t="s">
        <v>547</v>
      </c>
      <c r="D29" s="315"/>
      <c r="E29" s="316"/>
      <c r="F29" s="316"/>
      <c r="G29" s="316"/>
      <c r="H29" s="316"/>
      <c r="I29" s="316" t="s">
        <v>22</v>
      </c>
      <c r="J29" s="316" t="s">
        <v>22</v>
      </c>
      <c r="K29" s="316" t="s">
        <v>22</v>
      </c>
      <c r="L29" s="317" t="s">
        <v>22</v>
      </c>
    </row>
    <row r="30" spans="1:59">
      <c r="A30" s="154"/>
      <c r="B30" s="154"/>
      <c r="C30" s="154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59">
      <c r="A31" s="154"/>
      <c r="B31" s="154"/>
      <c r="C31" s="154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59" s="429" customFormat="1">
      <c r="A32" s="493" t="s">
        <v>49</v>
      </c>
      <c r="B32" s="494"/>
      <c r="C32" s="495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</row>
    <row r="33" spans="1:59" s="429" customFormat="1" ht="15.75" customHeight="1" thickBot="1">
      <c r="A33" s="496"/>
      <c r="B33" s="497"/>
      <c r="C33" s="49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</row>
    <row r="34" spans="1:59">
      <c r="A34" s="318" t="s">
        <v>9</v>
      </c>
      <c r="B34" s="319"/>
      <c r="C34" s="382" t="s">
        <v>559</v>
      </c>
      <c r="D34" s="320"/>
      <c r="E34" s="321" t="s">
        <v>192</v>
      </c>
      <c r="F34" s="321" t="s">
        <v>193</v>
      </c>
      <c r="G34" s="321" t="s">
        <v>194</v>
      </c>
      <c r="H34" s="322" t="s">
        <v>195</v>
      </c>
      <c r="I34" s="155"/>
      <c r="J34" s="155"/>
      <c r="K34" s="156"/>
      <c r="L34" s="156"/>
    </row>
    <row r="35" spans="1:59" ht="13.5" thickBot="1">
      <c r="A35" s="323" t="s">
        <v>21</v>
      </c>
      <c r="B35" s="324"/>
      <c r="C35" s="424" t="s">
        <v>561</v>
      </c>
      <c r="D35" s="325"/>
      <c r="E35" s="326" t="s">
        <v>188</v>
      </c>
      <c r="F35" s="326" t="s">
        <v>189</v>
      </c>
      <c r="G35" s="326" t="s">
        <v>190</v>
      </c>
      <c r="H35" s="327" t="s">
        <v>191</v>
      </c>
      <c r="I35" s="155"/>
      <c r="J35" s="155"/>
      <c r="K35" s="156"/>
      <c r="L35" s="156"/>
    </row>
    <row r="36" spans="1:59">
      <c r="A36" s="489" t="s">
        <v>4</v>
      </c>
      <c r="B36" s="491" t="s">
        <v>5</v>
      </c>
      <c r="C36" s="28" t="s">
        <v>6</v>
      </c>
      <c r="D36" s="229"/>
      <c r="E36" s="230">
        <v>7</v>
      </c>
      <c r="F36" s="44">
        <v>10.5</v>
      </c>
      <c r="G36" s="44">
        <v>14</v>
      </c>
      <c r="H36" s="201">
        <v>16</v>
      </c>
      <c r="I36" s="155"/>
      <c r="J36" s="155"/>
      <c r="K36" s="156"/>
      <c r="L36" s="156"/>
    </row>
    <row r="37" spans="1:59">
      <c r="A37" s="490"/>
      <c r="B37" s="492"/>
      <c r="C37" s="15" t="s">
        <v>7</v>
      </c>
      <c r="D37" s="231"/>
      <c r="E37" s="232">
        <v>7.6</v>
      </c>
      <c r="F37" s="46">
        <v>12</v>
      </c>
      <c r="G37" s="46">
        <v>15</v>
      </c>
      <c r="H37" s="70">
        <v>19</v>
      </c>
      <c r="I37" s="155"/>
      <c r="J37" s="155"/>
      <c r="K37" s="156"/>
      <c r="L37" s="156"/>
    </row>
    <row r="38" spans="1:59">
      <c r="A38" s="29" t="s">
        <v>10</v>
      </c>
      <c r="B38" s="35" t="s">
        <v>0</v>
      </c>
      <c r="C38" s="31" t="s">
        <v>216</v>
      </c>
      <c r="D38" s="32"/>
      <c r="E38" s="132">
        <f>'Интерактивный прайс-лист'!$F$26*(VLOOKUP(E34,'для поиска'!$B$1:$C$99980,2,0)+VLOOKUP(E35,'для поиска'!$B$1:$C$99980,2,0))</f>
        <v>2195</v>
      </c>
      <c r="F38" s="39">
        <f>'Интерактивный прайс-лист'!$F$26*(VLOOKUP(F34,'для поиска'!$B$1:$C$99980,2,0)+VLOOKUP(F35,'для поиска'!$B$1:$C$99980,2,0))</f>
        <v>3027</v>
      </c>
      <c r="G38" s="39">
        <f>'Интерактивный прайс-лист'!$F$26*(VLOOKUP(G34,'для поиска'!$B$1:$C$99980,2,0)+VLOOKUP(G35,'для поиска'!$B$1:$C$99980,2,0))</f>
        <v>3326</v>
      </c>
      <c r="H38" s="33">
        <f>'Интерактивный прайс-лист'!$F$26*(VLOOKUP(H34,'для поиска'!$B$1:$C$99980,2,0)+VLOOKUP(H35,'для поиска'!$B$1:$C$99980,2,0))</f>
        <v>3638</v>
      </c>
      <c r="I38" s="155"/>
      <c r="J38" s="155"/>
      <c r="K38" s="156"/>
      <c r="L38" s="156"/>
    </row>
    <row r="39" spans="1:59" ht="13.5" thickBot="1">
      <c r="A39" s="42" t="s">
        <v>12</v>
      </c>
      <c r="B39" s="43" t="s">
        <v>0</v>
      </c>
      <c r="C39" s="57" t="s">
        <v>485</v>
      </c>
      <c r="D39" s="37"/>
      <c r="E39" s="153" t="s">
        <v>22</v>
      </c>
      <c r="F39" s="41" t="s">
        <v>22</v>
      </c>
      <c r="G39" s="41" t="s">
        <v>22</v>
      </c>
      <c r="H39" s="38" t="s">
        <v>22</v>
      </c>
      <c r="I39" s="155"/>
      <c r="J39" s="155"/>
      <c r="K39" s="156"/>
      <c r="L39" s="156"/>
    </row>
    <row r="40" spans="1:59">
      <c r="A40" s="154"/>
      <c r="B40" s="154"/>
      <c r="C40" s="154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59" ht="13.5" thickBot="1">
      <c r="A41" s="154"/>
      <c r="B41" s="154"/>
      <c r="C41" s="154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59">
      <c r="A42" s="318" t="s">
        <v>9</v>
      </c>
      <c r="B42" s="319"/>
      <c r="C42" s="382" t="s">
        <v>559</v>
      </c>
      <c r="D42" s="320"/>
      <c r="E42" s="321"/>
      <c r="F42" s="321"/>
      <c r="G42" s="321"/>
      <c r="H42" s="321"/>
      <c r="I42" s="321" t="s">
        <v>211</v>
      </c>
      <c r="J42" s="322" t="s">
        <v>212</v>
      </c>
      <c r="K42" s="155"/>
      <c r="L42" s="155"/>
    </row>
    <row r="43" spans="1:59" ht="13.5" thickBot="1">
      <c r="A43" s="323" t="s">
        <v>21</v>
      </c>
      <c r="B43" s="324"/>
      <c r="C43" s="424" t="s">
        <v>562</v>
      </c>
      <c r="D43" s="325"/>
      <c r="E43" s="326"/>
      <c r="F43" s="326"/>
      <c r="G43" s="326"/>
      <c r="H43" s="326"/>
      <c r="I43" s="326" t="s">
        <v>200</v>
      </c>
      <c r="J43" s="327" t="s">
        <v>201</v>
      </c>
      <c r="K43" s="155"/>
      <c r="L43" s="155"/>
    </row>
    <row r="44" spans="1:59">
      <c r="A44" s="489" t="s">
        <v>4</v>
      </c>
      <c r="B44" s="491" t="s">
        <v>5</v>
      </c>
      <c r="C44" s="28" t="s">
        <v>6</v>
      </c>
      <c r="D44" s="229"/>
      <c r="E44" s="230"/>
      <c r="F44" s="44"/>
      <c r="G44" s="44"/>
      <c r="H44" s="44"/>
      <c r="I44" s="21">
        <v>22</v>
      </c>
      <c r="J44" s="45">
        <v>28</v>
      </c>
      <c r="K44" s="155"/>
      <c r="L44" s="155"/>
    </row>
    <row r="45" spans="1:59">
      <c r="A45" s="490"/>
      <c r="B45" s="492"/>
      <c r="C45" s="15" t="s">
        <v>7</v>
      </c>
      <c r="D45" s="231"/>
      <c r="E45" s="232"/>
      <c r="F45" s="46"/>
      <c r="G45" s="46"/>
      <c r="H45" s="46"/>
      <c r="I45" s="24">
        <v>25</v>
      </c>
      <c r="J45" s="47">
        <v>31</v>
      </c>
      <c r="K45" s="155"/>
      <c r="L45" s="155"/>
    </row>
    <row r="46" spans="1:59">
      <c r="A46" s="29" t="s">
        <v>10</v>
      </c>
      <c r="B46" s="35" t="s">
        <v>0</v>
      </c>
      <c r="C46" s="31" t="s">
        <v>220</v>
      </c>
      <c r="D46" s="32"/>
      <c r="E46" s="132"/>
      <c r="F46" s="39"/>
      <c r="G46" s="39"/>
      <c r="H46" s="39"/>
      <c r="I46" s="39">
        <f>'Интерактивный прайс-лист'!$F$26*(VLOOKUP(I42,'для поиска'!$B$1:$C$99980,2,0)+VLOOKUP(I43,'для поиска'!$B$1:$C$99980,2,0))</f>
        <v>7905</v>
      </c>
      <c r="J46" s="33">
        <f>'Интерактивный прайс-лист'!$F$26*(VLOOKUP(J42,'для поиска'!$B$1:$C$99980,2,0)+VLOOKUP(J43,'для поиска'!$B$1:$C$99980,2,0))</f>
        <v>8872</v>
      </c>
      <c r="K46" s="155"/>
      <c r="L46" s="155"/>
    </row>
    <row r="47" spans="1:59" ht="13.5" thickBot="1">
      <c r="A47" s="312" t="s">
        <v>12</v>
      </c>
      <c r="B47" s="313" t="s">
        <v>0</v>
      </c>
      <c r="C47" s="314" t="s">
        <v>547</v>
      </c>
      <c r="D47" s="315"/>
      <c r="E47" s="316"/>
      <c r="F47" s="316"/>
      <c r="G47" s="316"/>
      <c r="H47" s="316"/>
      <c r="I47" s="316" t="s">
        <v>22</v>
      </c>
      <c r="J47" s="317" t="s">
        <v>22</v>
      </c>
      <c r="K47" s="155"/>
      <c r="L47" s="156"/>
    </row>
    <row r="48" spans="1:59">
      <c r="A48" s="154"/>
      <c r="B48" s="154"/>
      <c r="C48" s="154"/>
      <c r="D48" s="156"/>
      <c r="E48" s="156"/>
      <c r="F48" s="156"/>
      <c r="G48" s="156"/>
      <c r="H48" s="156"/>
      <c r="I48" s="156"/>
      <c r="J48" s="156"/>
      <c r="K48" s="155"/>
      <c r="L48" s="155"/>
    </row>
    <row r="49" spans="1:12" ht="13.5" thickBot="1">
      <c r="A49" s="154"/>
      <c r="B49" s="154"/>
      <c r="C49" s="154"/>
      <c r="D49" s="156"/>
      <c r="E49" s="156"/>
      <c r="F49" s="156"/>
      <c r="G49" s="156"/>
      <c r="H49" s="156"/>
      <c r="I49" s="156"/>
      <c r="J49" s="156"/>
      <c r="K49" s="155"/>
      <c r="L49" s="156"/>
    </row>
    <row r="50" spans="1:12">
      <c r="A50" s="318" t="s">
        <v>9</v>
      </c>
      <c r="B50" s="319"/>
      <c r="C50" s="382" t="s">
        <v>559</v>
      </c>
      <c r="D50" s="320"/>
      <c r="E50" s="321"/>
      <c r="F50" s="321"/>
      <c r="G50" s="321"/>
      <c r="H50" s="321"/>
      <c r="I50" s="328" t="s">
        <v>213</v>
      </c>
      <c r="J50" s="329" t="s">
        <v>214</v>
      </c>
      <c r="K50" s="155"/>
      <c r="L50" s="155"/>
    </row>
    <row r="51" spans="1:12" ht="13.5" thickBot="1">
      <c r="A51" s="323" t="s">
        <v>21</v>
      </c>
      <c r="B51" s="324"/>
      <c r="C51" s="424" t="s">
        <v>562</v>
      </c>
      <c r="D51" s="325"/>
      <c r="E51" s="326"/>
      <c r="F51" s="326"/>
      <c r="G51" s="326"/>
      <c r="H51" s="326"/>
      <c r="I51" s="330" t="s">
        <v>204</v>
      </c>
      <c r="J51" s="331" t="s">
        <v>206</v>
      </c>
      <c r="K51" s="155"/>
      <c r="L51" s="155"/>
    </row>
    <row r="52" spans="1:12">
      <c r="A52" s="489" t="s">
        <v>4</v>
      </c>
      <c r="B52" s="491" t="s">
        <v>5</v>
      </c>
      <c r="C52" s="28" t="s">
        <v>6</v>
      </c>
      <c r="D52" s="229"/>
      <c r="E52" s="230"/>
      <c r="F52" s="44"/>
      <c r="G52" s="44"/>
      <c r="H52" s="44"/>
      <c r="I52" s="21">
        <v>22</v>
      </c>
      <c r="J52" s="45">
        <v>28</v>
      </c>
      <c r="K52" s="155"/>
      <c r="L52" s="155"/>
    </row>
    <row r="53" spans="1:12">
      <c r="A53" s="490"/>
      <c r="B53" s="492"/>
      <c r="C53" s="15" t="s">
        <v>7</v>
      </c>
      <c r="D53" s="231"/>
      <c r="E53" s="232"/>
      <c r="F53" s="46"/>
      <c r="G53" s="46"/>
      <c r="H53" s="46"/>
      <c r="I53" s="24" t="s">
        <v>530</v>
      </c>
      <c r="J53" s="298" t="s">
        <v>530</v>
      </c>
      <c r="K53" s="155"/>
      <c r="L53" s="155"/>
    </row>
    <row r="54" spans="1:12">
      <c r="A54" s="29" t="s">
        <v>10</v>
      </c>
      <c r="B54" s="35" t="s">
        <v>0</v>
      </c>
      <c r="C54" s="31" t="s">
        <v>219</v>
      </c>
      <c r="D54" s="32"/>
      <c r="E54" s="132"/>
      <c r="F54" s="39"/>
      <c r="G54" s="39"/>
      <c r="H54" s="39"/>
      <c r="I54" s="132">
        <f>'Интерактивный прайс-лист'!$F$26*(VLOOKUP(I50,'для поиска'!$B$1:$C$99980,2,0)+VLOOKUP(I51,'для поиска'!$B$1:$C$99980,2,0))</f>
        <v>6984</v>
      </c>
      <c r="J54" s="131">
        <f>'Интерактивный прайс-лист'!$F$26*(VLOOKUP(J50,'для поиска'!$B$1:$C$99980,2,0)+VLOOKUP(J51,'для поиска'!$B$1:$C$99980,2,0))</f>
        <v>7231</v>
      </c>
      <c r="K54" s="155"/>
      <c r="L54" s="155"/>
    </row>
    <row r="55" spans="1:12" ht="13.5" thickBot="1">
      <c r="A55" s="312" t="s">
        <v>12</v>
      </c>
      <c r="B55" s="313" t="s">
        <v>0</v>
      </c>
      <c r="C55" s="314" t="s">
        <v>547</v>
      </c>
      <c r="D55" s="315"/>
      <c r="E55" s="316"/>
      <c r="F55" s="316"/>
      <c r="G55" s="316"/>
      <c r="H55" s="316"/>
      <c r="I55" s="316" t="s">
        <v>22</v>
      </c>
      <c r="J55" s="317" t="s">
        <v>22</v>
      </c>
      <c r="K55" s="155"/>
      <c r="L55" s="156"/>
    </row>
    <row r="56" spans="1:12">
      <c r="A56" s="154"/>
      <c r="B56" s="154"/>
      <c r="C56" s="154"/>
      <c r="D56" s="156"/>
      <c r="E56" s="156"/>
      <c r="F56" s="156"/>
      <c r="G56" s="156"/>
      <c r="H56" s="156"/>
      <c r="I56" s="156"/>
      <c r="J56" s="156"/>
      <c r="K56" s="155"/>
      <c r="L56" s="155"/>
    </row>
    <row r="57" spans="1:12">
      <c r="A57" s="478" t="s">
        <v>67</v>
      </c>
      <c r="B57" s="478"/>
      <c r="C57" s="478"/>
      <c r="D57" s="154"/>
      <c r="E57" s="154"/>
      <c r="F57" s="154"/>
      <c r="G57" s="154"/>
      <c r="H57" s="154"/>
      <c r="I57" s="154"/>
      <c r="J57" s="154"/>
      <c r="K57" s="154"/>
      <c r="L57" s="154"/>
    </row>
    <row r="58" spans="1:12">
      <c r="A58" s="477" t="s">
        <v>65</v>
      </c>
      <c r="B58" s="477"/>
      <c r="C58" s="477"/>
      <c r="D58" s="154"/>
      <c r="E58" s="154"/>
      <c r="F58" s="154"/>
      <c r="G58" s="154"/>
      <c r="H58" s="154"/>
      <c r="I58" s="154"/>
      <c r="J58" s="154"/>
      <c r="K58" s="154"/>
      <c r="L58" s="154"/>
    </row>
  </sheetData>
  <sheetProtection password="CC0B" sheet="1" objects="1" scenarios="1"/>
  <customSheetViews>
    <customSheetView guid="{3A092BD9-6659-4452-96E0-C67775D68B1A}" showPageBreaks="1" fitToPage="1" showRuler="0">
      <pane xSplit="3" ySplit="5" topLeftCell="D27" activePane="bottomRight" state="frozen"/>
      <selection pane="bottomRight" activeCell="A59" sqref="A59:C59"/>
      <pageMargins left="0.2" right="0.2" top="1" bottom="1" header="0.5" footer="0.5"/>
      <pageSetup paperSize="9" scale="59" orientation="landscape" r:id="rId1"/>
      <headerFooter alignWithMargins="0"/>
    </customSheetView>
  </customSheetViews>
  <mergeCells count="27">
    <mergeCell ref="I2:I3"/>
    <mergeCell ref="J2:J3"/>
    <mergeCell ref="K2:K3"/>
    <mergeCell ref="L2:L3"/>
    <mergeCell ref="A18:A19"/>
    <mergeCell ref="B18:B19"/>
    <mergeCell ref="D2:D3"/>
    <mergeCell ref="E2:E3"/>
    <mergeCell ref="F2:F3"/>
    <mergeCell ref="G2:G3"/>
    <mergeCell ref="H2:H3"/>
    <mergeCell ref="A58:C58"/>
    <mergeCell ref="A1:C1"/>
    <mergeCell ref="A57:C57"/>
    <mergeCell ref="A36:A37"/>
    <mergeCell ref="B36:B37"/>
    <mergeCell ref="A10:A11"/>
    <mergeCell ref="B10:B11"/>
    <mergeCell ref="A6:C7"/>
    <mergeCell ref="A32:C33"/>
    <mergeCell ref="A44:A45"/>
    <mergeCell ref="B44:B45"/>
    <mergeCell ref="A26:A27"/>
    <mergeCell ref="B26:B27"/>
    <mergeCell ref="A52:A53"/>
    <mergeCell ref="B52:B53"/>
    <mergeCell ref="A2:C3"/>
  </mergeCells>
  <phoneticPr fontId="4" type="noConversion"/>
  <hyperlinks>
    <hyperlink ref="A58" location="Доп_обор_Split!A8" display="Дополнительное оборудование для Сплит-систем"/>
  </hyperlinks>
  <pageMargins left="0.2" right="0.2" top="0.23" bottom="0.17" header="0.21" footer="0.14000000000000001"/>
  <pageSetup paperSize="9" scale="6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9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22" sqref="F22"/>
    </sheetView>
  </sheetViews>
  <sheetFormatPr defaultRowHeight="12.75"/>
  <cols>
    <col min="1" max="1" width="33.28515625" style="8" bestFit="1" customWidth="1"/>
    <col min="2" max="2" width="7.140625" style="8" customWidth="1"/>
    <col min="3" max="3" width="35.28515625" style="8" customWidth="1"/>
    <col min="4" max="4" width="18.7109375" style="8" customWidth="1"/>
    <col min="5" max="9" width="17.28515625" style="8" bestFit="1" customWidth="1"/>
    <col min="10" max="13" width="15.7109375" style="155" customWidth="1"/>
    <col min="14" max="68" width="9.140625" style="155"/>
    <col min="69" max="16384" width="9.140625" style="8"/>
  </cols>
  <sheetData>
    <row r="1" spans="1:68" s="433" customFormat="1" ht="15.75" thickBot="1">
      <c r="A1" s="507"/>
      <c r="B1" s="507"/>
      <c r="C1" s="508"/>
      <c r="D1" s="509" t="s">
        <v>45</v>
      </c>
      <c r="E1" s="510"/>
      <c r="F1" s="510"/>
      <c r="G1" s="510"/>
      <c r="H1" s="510"/>
      <c r="I1" s="510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</row>
    <row r="2" spans="1:68" s="10" customFormat="1" ht="12.75" customHeight="1">
      <c r="A2" s="499" t="s">
        <v>50</v>
      </c>
      <c r="B2" s="500"/>
      <c r="C2" s="501"/>
      <c r="D2" s="469" t="s">
        <v>221</v>
      </c>
      <c r="E2" s="471" t="s">
        <v>174</v>
      </c>
      <c r="F2" s="471" t="s">
        <v>175</v>
      </c>
      <c r="G2" s="471" t="s">
        <v>176</v>
      </c>
      <c r="H2" s="471" t="s">
        <v>177</v>
      </c>
      <c r="I2" s="505" t="s">
        <v>178</v>
      </c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</row>
    <row r="3" spans="1:68" s="10" customFormat="1" ht="13.5" customHeight="1" thickBot="1">
      <c r="A3" s="502"/>
      <c r="B3" s="503"/>
      <c r="C3" s="504"/>
      <c r="D3" s="470"/>
      <c r="E3" s="472"/>
      <c r="F3" s="472"/>
      <c r="G3" s="472"/>
      <c r="H3" s="472"/>
      <c r="I3" s="506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</row>
    <row r="4" spans="1:68" s="433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</row>
    <row r="5" spans="1:68">
      <c r="A5" s="154"/>
      <c r="B5" s="154"/>
      <c r="C5" s="154"/>
      <c r="D5" s="154"/>
      <c r="E5" s="154"/>
      <c r="F5" s="154"/>
      <c r="G5" s="154"/>
      <c r="H5" s="154"/>
      <c r="I5" s="154"/>
    </row>
    <row r="6" spans="1:68" ht="13.5" thickBot="1">
      <c r="A6" s="159"/>
      <c r="B6" s="160"/>
      <c r="C6" s="161"/>
      <c r="D6" s="154"/>
      <c r="E6" s="158"/>
      <c r="F6" s="158"/>
      <c r="G6" s="158"/>
      <c r="H6" s="158"/>
      <c r="I6" s="158"/>
    </row>
    <row r="7" spans="1:68">
      <c r="A7" s="346" t="s">
        <v>9</v>
      </c>
      <c r="B7" s="347"/>
      <c r="C7" s="347"/>
      <c r="D7" s="348"/>
      <c r="E7" s="348" t="s">
        <v>226</v>
      </c>
      <c r="F7" s="348" t="s">
        <v>227</v>
      </c>
      <c r="G7" s="348" t="s">
        <v>228</v>
      </c>
      <c r="H7" s="348" t="s">
        <v>229</v>
      </c>
      <c r="I7" s="349" t="s">
        <v>230</v>
      </c>
    </row>
    <row r="8" spans="1:68">
      <c r="A8" s="350" t="s">
        <v>24</v>
      </c>
      <c r="B8" s="351"/>
      <c r="C8" s="351"/>
      <c r="D8" s="352"/>
      <c r="E8" s="352" t="s">
        <v>231</v>
      </c>
      <c r="F8" s="352" t="s">
        <v>231</v>
      </c>
      <c r="G8" s="352" t="s">
        <v>231</v>
      </c>
      <c r="H8" s="352" t="s">
        <v>231</v>
      </c>
      <c r="I8" s="353" t="s">
        <v>231</v>
      </c>
    </row>
    <row r="9" spans="1:68" ht="13.5" thickBot="1">
      <c r="A9" s="350" t="s">
        <v>21</v>
      </c>
      <c r="B9" s="351"/>
      <c r="C9" s="351"/>
      <c r="D9" s="354"/>
      <c r="E9" s="354" t="s">
        <v>187</v>
      </c>
      <c r="F9" s="354" t="s">
        <v>188</v>
      </c>
      <c r="G9" s="354" t="s">
        <v>189</v>
      </c>
      <c r="H9" s="354" t="s">
        <v>190</v>
      </c>
      <c r="I9" s="355" t="s">
        <v>191</v>
      </c>
    </row>
    <row r="10" spans="1:68">
      <c r="A10" s="489" t="s">
        <v>4</v>
      </c>
      <c r="B10" s="491" t="s">
        <v>5</v>
      </c>
      <c r="C10" s="28" t="s">
        <v>6</v>
      </c>
      <c r="D10" s="218"/>
      <c r="E10" s="21">
        <v>5.3</v>
      </c>
      <c r="F10" s="21">
        <v>7</v>
      </c>
      <c r="G10" s="21">
        <v>10.5</v>
      </c>
      <c r="H10" s="54">
        <v>14</v>
      </c>
      <c r="I10" s="136">
        <v>16</v>
      </c>
    </row>
    <row r="11" spans="1:68">
      <c r="A11" s="490"/>
      <c r="B11" s="492"/>
      <c r="C11" s="15" t="s">
        <v>7</v>
      </c>
      <c r="D11" s="219"/>
      <c r="E11" s="24">
        <v>5.8</v>
      </c>
      <c r="F11" s="24">
        <v>7.6</v>
      </c>
      <c r="G11" s="24">
        <v>12</v>
      </c>
      <c r="H11" s="24">
        <v>15</v>
      </c>
      <c r="I11" s="233">
        <v>19</v>
      </c>
    </row>
    <row r="12" spans="1:68">
      <c r="A12" s="29" t="s">
        <v>15</v>
      </c>
      <c r="B12" s="35" t="s">
        <v>0</v>
      </c>
      <c r="C12" s="31" t="s">
        <v>232</v>
      </c>
      <c r="D12" s="39"/>
      <c r="E12" s="39">
        <f>'Интерактивный прайс-лист'!$F$26*(VLOOKUP(E7,'для поиска'!$B$1:$C$99980,2,0)+VLOOKUP(E9,'для поиска'!$B$1:$C$99980,2,0))</f>
        <v>1395</v>
      </c>
      <c r="F12" s="39">
        <f>'Интерактивный прайс-лист'!$F$26*(VLOOKUP(F7,'для поиска'!$B$1:$C$99980,2,0)+VLOOKUP(F9,'для поиска'!$B$1:$C$99980,2,0))</f>
        <v>1710</v>
      </c>
      <c r="G12" s="39">
        <f>'Интерактивный прайс-лист'!$F$26*(VLOOKUP(G7,'для поиска'!$B$1:$C$99980,2,0)+VLOOKUP(G9,'для поиска'!$B$1:$C$99980,2,0))</f>
        <v>2390</v>
      </c>
      <c r="H12" s="39">
        <f>'Интерактивный прайс-лист'!$F$26*(VLOOKUP(H7,'для поиска'!$B$1:$C$99980,2,0)+VLOOKUP(H9,'для поиска'!$B$1:$C$99980,2,0))</f>
        <v>2781</v>
      </c>
      <c r="I12" s="131">
        <f>'Интерактивный прайс-лист'!$F$26*(VLOOKUP(I7,'для поиска'!$B$1:$C$99980,2,0)+VLOOKUP(I9,'для поиска'!$B$1:$C$99980,2,0))</f>
        <v>2970</v>
      </c>
    </row>
    <row r="13" spans="1:68">
      <c r="A13" s="29" t="s">
        <v>16</v>
      </c>
      <c r="B13" s="35" t="s">
        <v>0</v>
      </c>
      <c r="C13" s="31" t="s">
        <v>231</v>
      </c>
      <c r="D13" s="39"/>
      <c r="E13" s="39">
        <f>'Интерактивный прайс-лист'!$F$26*VLOOKUP($C13,'для поиска'!$B$1:$C$99980,2,0)</f>
        <v>260</v>
      </c>
      <c r="F13" s="39">
        <f>'Интерактивный прайс-лист'!$F$26*VLOOKUP($C13,'для поиска'!$B$1:$C$99980,2,0)</f>
        <v>260</v>
      </c>
      <c r="G13" s="39">
        <f>'Интерактивный прайс-лист'!$F$26*VLOOKUP($C13,'для поиска'!$B$1:$C$99980,2,0)</f>
        <v>260</v>
      </c>
      <c r="H13" s="39">
        <f>'Интерактивный прайс-лист'!$F$26*VLOOKUP($C13,'для поиска'!$B$1:$C$99980,2,0)</f>
        <v>260</v>
      </c>
      <c r="I13" s="131">
        <f>'Интерактивный прайс-лист'!$F$26*VLOOKUP($C13,'для поиска'!$B$1:$C$99980,2,0)</f>
        <v>260</v>
      </c>
    </row>
    <row r="14" spans="1:68" ht="13.5" thickBot="1">
      <c r="A14" s="42" t="s">
        <v>12</v>
      </c>
      <c r="B14" s="43" t="s">
        <v>0</v>
      </c>
      <c r="C14" s="57" t="s">
        <v>547</v>
      </c>
      <c r="D14" s="41"/>
      <c r="E14" s="41" t="s">
        <v>13</v>
      </c>
      <c r="F14" s="41" t="s">
        <v>13</v>
      </c>
      <c r="G14" s="41" t="s">
        <v>13</v>
      </c>
      <c r="H14" s="41" t="s">
        <v>13</v>
      </c>
      <c r="I14" s="157" t="s">
        <v>13</v>
      </c>
    </row>
    <row r="15" spans="1:68">
      <c r="A15" s="159"/>
      <c r="B15" s="160"/>
      <c r="C15" s="161"/>
      <c r="D15" s="158"/>
      <c r="E15" s="158"/>
      <c r="F15" s="158"/>
      <c r="G15" s="158"/>
      <c r="H15" s="158"/>
      <c r="I15" s="154"/>
    </row>
    <row r="16" spans="1:68" ht="13.5" thickBot="1">
      <c r="A16" s="159"/>
      <c r="B16" s="160"/>
      <c r="C16" s="161"/>
      <c r="D16" s="158"/>
      <c r="E16" s="158"/>
      <c r="F16" s="158"/>
      <c r="G16" s="158"/>
      <c r="H16" s="158"/>
      <c r="I16" s="154"/>
    </row>
    <row r="17" spans="1:9">
      <c r="A17" s="356" t="s">
        <v>20</v>
      </c>
      <c r="B17" s="357"/>
      <c r="C17" s="357"/>
      <c r="D17" s="348" t="s">
        <v>222</v>
      </c>
      <c r="E17" s="349" t="s">
        <v>224</v>
      </c>
      <c r="F17" s="154"/>
      <c r="G17" s="154"/>
      <c r="H17" s="154"/>
      <c r="I17" s="154"/>
    </row>
    <row r="18" spans="1:9">
      <c r="A18" s="350" t="s">
        <v>24</v>
      </c>
      <c r="B18" s="358"/>
      <c r="C18" s="358"/>
      <c r="D18" s="352" t="s">
        <v>168</v>
      </c>
      <c r="E18" s="353" t="s">
        <v>168</v>
      </c>
      <c r="F18" s="154"/>
      <c r="G18" s="154"/>
      <c r="H18" s="154"/>
      <c r="I18" s="154"/>
    </row>
    <row r="19" spans="1:9" ht="13.5" thickBot="1">
      <c r="A19" s="359" t="s">
        <v>21</v>
      </c>
      <c r="B19" s="358"/>
      <c r="C19" s="358"/>
      <c r="D19" s="354" t="s">
        <v>223</v>
      </c>
      <c r="E19" s="355" t="s">
        <v>187</v>
      </c>
      <c r="F19" s="154"/>
      <c r="G19" s="154"/>
      <c r="H19" s="154"/>
      <c r="I19" s="154"/>
    </row>
    <row r="20" spans="1:9">
      <c r="A20" s="489" t="s">
        <v>4</v>
      </c>
      <c r="B20" s="491" t="s">
        <v>5</v>
      </c>
      <c r="C20" s="28" t="s">
        <v>6</v>
      </c>
      <c r="D20" s="21">
        <v>3.5</v>
      </c>
      <c r="E20" s="22">
        <v>5.3</v>
      </c>
      <c r="F20" s="154"/>
      <c r="G20" s="154"/>
      <c r="H20" s="154"/>
      <c r="I20" s="154"/>
    </row>
    <row r="21" spans="1:9">
      <c r="A21" s="490"/>
      <c r="B21" s="492"/>
      <c r="C21" s="15" t="s">
        <v>7</v>
      </c>
      <c r="D21" s="24">
        <v>3.8</v>
      </c>
      <c r="E21" s="25">
        <v>5.8</v>
      </c>
      <c r="F21" s="154"/>
      <c r="G21" s="154"/>
      <c r="H21" s="154"/>
      <c r="I21" s="154"/>
    </row>
    <row r="22" spans="1:9">
      <c r="A22" s="29" t="s">
        <v>15</v>
      </c>
      <c r="B22" s="35" t="s">
        <v>0</v>
      </c>
      <c r="C22" s="31" t="s">
        <v>225</v>
      </c>
      <c r="D22" s="39">
        <f>'Интерактивный прайс-лист'!$F$26*(VLOOKUP(D17,'для поиска'!$B$1:$C$99980,2,0)+VLOOKUP(D19,'для поиска'!$B$1:$C$99980,2,0))</f>
        <v>1008</v>
      </c>
      <c r="E22" s="33">
        <f>'Интерактивный прайс-лист'!$F$26*(VLOOKUP(E17,'для поиска'!$B$1:$C$99980,2,0)+VLOOKUP(E19,'для поиска'!$B$1:$C$99980,2,0))</f>
        <v>1395</v>
      </c>
      <c r="F22" s="154"/>
      <c r="G22" s="154"/>
      <c r="H22" s="154"/>
      <c r="I22" s="154"/>
    </row>
    <row r="23" spans="1:9">
      <c r="A23" s="29" t="s">
        <v>16</v>
      </c>
      <c r="B23" s="35" t="s">
        <v>0</v>
      </c>
      <c r="C23" s="31" t="s">
        <v>168</v>
      </c>
      <c r="D23" s="39">
        <f>'Интерактивный прайс-лист'!$F$26*VLOOKUP($C23,'для поиска'!$B$1:$C$99980,2,0)</f>
        <v>211</v>
      </c>
      <c r="E23" s="33">
        <f>'Интерактивный прайс-лист'!$F$26*VLOOKUP($C23,'для поиска'!$B$1:$C$99980,2,0)</f>
        <v>211</v>
      </c>
      <c r="F23" s="154"/>
      <c r="G23" s="154"/>
      <c r="H23" s="154"/>
      <c r="I23" s="154"/>
    </row>
    <row r="24" spans="1:9" ht="13.5" thickBot="1">
      <c r="A24" s="42" t="s">
        <v>12</v>
      </c>
      <c r="B24" s="43" t="s">
        <v>0</v>
      </c>
      <c r="C24" s="57" t="s">
        <v>547</v>
      </c>
      <c r="D24" s="41" t="s">
        <v>13</v>
      </c>
      <c r="E24" s="38" t="s">
        <v>13</v>
      </c>
      <c r="F24" s="154"/>
      <c r="G24" s="154"/>
      <c r="H24" s="154"/>
      <c r="I24" s="154"/>
    </row>
    <row r="25" spans="1:9">
      <c r="A25" s="154"/>
      <c r="B25" s="154"/>
      <c r="C25" s="154"/>
      <c r="D25" s="154"/>
      <c r="E25" s="154"/>
      <c r="F25" s="154"/>
      <c r="G25" s="154"/>
      <c r="H25" s="154"/>
      <c r="I25" s="154"/>
    </row>
    <row r="26" spans="1:9">
      <c r="A26" s="154"/>
      <c r="B26" s="154"/>
      <c r="C26" s="154"/>
      <c r="D26" s="154"/>
      <c r="E26" s="154"/>
      <c r="F26" s="154"/>
      <c r="G26" s="154"/>
      <c r="H26" s="154"/>
      <c r="I26" s="154"/>
    </row>
    <row r="27" spans="1:9">
      <c r="A27" s="154" t="s">
        <v>17</v>
      </c>
      <c r="B27" s="154"/>
      <c r="C27" s="154"/>
      <c r="D27" s="154"/>
      <c r="E27" s="154"/>
      <c r="F27" s="154"/>
      <c r="G27" s="154"/>
      <c r="H27" s="154"/>
      <c r="I27" s="154"/>
    </row>
    <row r="28" spans="1:9">
      <c r="A28" s="478" t="s">
        <v>68</v>
      </c>
      <c r="B28" s="478"/>
      <c r="C28" s="478"/>
      <c r="D28" s="154"/>
      <c r="E28" s="154"/>
      <c r="F28" s="154"/>
      <c r="G28" s="154"/>
      <c r="H28" s="154"/>
      <c r="I28" s="154"/>
    </row>
    <row r="29" spans="1:9">
      <c r="A29" s="477" t="s">
        <v>65</v>
      </c>
      <c r="B29" s="477"/>
      <c r="C29" s="477"/>
      <c r="D29" s="154"/>
      <c r="E29" s="154"/>
      <c r="F29" s="154"/>
      <c r="G29" s="154"/>
      <c r="H29" s="154"/>
      <c r="I29" s="154"/>
    </row>
  </sheetData>
  <sheetProtection password="CC0B" sheet="1" objects="1" scenarios="1"/>
  <customSheetViews>
    <customSheetView guid="{3A092BD9-6659-4452-96E0-C67775D68B1A}" showRuler="0">
      <selection activeCell="A34" sqref="A34"/>
      <pageMargins left="0.75" right="0.75" top="1" bottom="1" header="0.5" footer="0.5"/>
      <headerFooter alignWithMargins="0"/>
    </customSheetView>
  </customSheetViews>
  <mergeCells count="15">
    <mergeCell ref="A29:C29"/>
    <mergeCell ref="A28:C28"/>
    <mergeCell ref="A20:A21"/>
    <mergeCell ref="B20:B21"/>
    <mergeCell ref="A10:A11"/>
    <mergeCell ref="B10:B11"/>
    <mergeCell ref="A1:C1"/>
    <mergeCell ref="D1:I1"/>
    <mergeCell ref="D2:D3"/>
    <mergeCell ref="E2:E3"/>
    <mergeCell ref="F2:F3"/>
    <mergeCell ref="G2:G3"/>
    <mergeCell ref="H2:H3"/>
    <mergeCell ref="I2:I3"/>
    <mergeCell ref="A2:C3"/>
  </mergeCells>
  <phoneticPr fontId="4" type="noConversion"/>
  <hyperlinks>
    <hyperlink ref="A29" location="Доп_обор_Split!A8" display="Дополнительное оборудование для Сплит-систем"/>
  </hyperlinks>
  <pageMargins left="0.42" right="0.23" top="1" bottom="1" header="0.5" footer="0.5"/>
  <pageSetup paperSize="9" scale="79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3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23" sqref="F23"/>
    </sheetView>
  </sheetViews>
  <sheetFormatPr defaultRowHeight="12.75"/>
  <cols>
    <col min="1" max="1" width="28.28515625" style="8" bestFit="1" customWidth="1"/>
    <col min="2" max="2" width="4.28515625" style="8" bestFit="1" customWidth="1"/>
    <col min="3" max="3" width="37.85546875" style="8" customWidth="1"/>
    <col min="4" max="9" width="15" style="8" customWidth="1"/>
    <col min="10" max="63" width="9.140625" style="155"/>
    <col min="64" max="16384" width="9.140625" style="8"/>
  </cols>
  <sheetData>
    <row r="1" spans="1:63" s="429" customFormat="1" ht="15.75" thickBot="1">
      <c r="A1" s="487"/>
      <c r="B1" s="487"/>
      <c r="C1" s="488"/>
      <c r="D1" s="511" t="s">
        <v>45</v>
      </c>
      <c r="E1" s="512"/>
      <c r="F1" s="512"/>
      <c r="G1" s="512"/>
      <c r="H1" s="512"/>
      <c r="I1" s="513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</row>
    <row r="2" spans="1:63" s="10" customFormat="1" ht="12.75" customHeight="1">
      <c r="A2" s="499" t="s">
        <v>527</v>
      </c>
      <c r="B2" s="500"/>
      <c r="C2" s="501"/>
      <c r="D2" s="514" t="s">
        <v>221</v>
      </c>
      <c r="E2" s="516" t="s">
        <v>174</v>
      </c>
      <c r="F2" s="516" t="s">
        <v>175</v>
      </c>
      <c r="G2" s="516" t="s">
        <v>176</v>
      </c>
      <c r="H2" s="516" t="s">
        <v>177</v>
      </c>
      <c r="I2" s="518" t="s">
        <v>178</v>
      </c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</row>
    <row r="3" spans="1:63" s="10" customFormat="1" ht="13.5" customHeight="1" thickBot="1">
      <c r="A3" s="502"/>
      <c r="B3" s="503"/>
      <c r="C3" s="504"/>
      <c r="D3" s="515"/>
      <c r="E3" s="517"/>
      <c r="F3" s="517"/>
      <c r="G3" s="517"/>
      <c r="H3" s="517"/>
      <c r="I3" s="519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</row>
    <row r="4" spans="1:63" s="429" customFormat="1" ht="7.5" customHeight="1">
      <c r="A4" s="425"/>
      <c r="B4" s="425"/>
      <c r="C4" s="425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</row>
    <row r="5" spans="1:63" ht="13.5" thickBot="1">
      <c r="A5" s="154"/>
      <c r="B5" s="154"/>
      <c r="C5" s="154"/>
      <c r="D5" s="154"/>
      <c r="E5" s="154"/>
      <c r="F5" s="154"/>
      <c r="G5" s="154"/>
      <c r="H5" s="154"/>
      <c r="I5" s="154"/>
    </row>
    <row r="6" spans="1:63">
      <c r="A6" s="318" t="s">
        <v>20</v>
      </c>
      <c r="B6" s="319"/>
      <c r="C6" s="319"/>
      <c r="D6" s="320" t="s">
        <v>233</v>
      </c>
      <c r="E6" s="321" t="s">
        <v>234</v>
      </c>
      <c r="F6" s="321" t="s">
        <v>235</v>
      </c>
      <c r="G6" s="321" t="s">
        <v>236</v>
      </c>
      <c r="H6" s="321" t="s">
        <v>237</v>
      </c>
      <c r="I6" s="322" t="s">
        <v>238</v>
      </c>
    </row>
    <row r="7" spans="1:63" ht="13.5" thickBot="1">
      <c r="A7" s="335" t="s">
        <v>21</v>
      </c>
      <c r="B7" s="336"/>
      <c r="C7" s="336"/>
      <c r="D7" s="360" t="s">
        <v>223</v>
      </c>
      <c r="E7" s="361" t="s">
        <v>187</v>
      </c>
      <c r="F7" s="361" t="s">
        <v>188</v>
      </c>
      <c r="G7" s="361" t="s">
        <v>189</v>
      </c>
      <c r="H7" s="361" t="s">
        <v>190</v>
      </c>
      <c r="I7" s="362" t="s">
        <v>191</v>
      </c>
    </row>
    <row r="8" spans="1:63">
      <c r="A8" s="480" t="s">
        <v>4</v>
      </c>
      <c r="B8" s="482" t="s">
        <v>5</v>
      </c>
      <c r="C8" s="11" t="s">
        <v>6</v>
      </c>
      <c r="D8" s="53">
        <v>3.5</v>
      </c>
      <c r="E8" s="54">
        <v>5.3</v>
      </c>
      <c r="F8" s="54">
        <v>7</v>
      </c>
      <c r="G8" s="54">
        <v>10.5</v>
      </c>
      <c r="H8" s="54">
        <v>14</v>
      </c>
      <c r="I8" s="55">
        <v>16</v>
      </c>
    </row>
    <row r="9" spans="1:63">
      <c r="A9" s="490"/>
      <c r="B9" s="492"/>
      <c r="C9" s="15" t="s">
        <v>7</v>
      </c>
      <c r="D9" s="23">
        <v>4</v>
      </c>
      <c r="E9" s="24">
        <v>5.8</v>
      </c>
      <c r="F9" s="24">
        <v>7.6</v>
      </c>
      <c r="G9" s="24">
        <v>12</v>
      </c>
      <c r="H9" s="24">
        <v>15</v>
      </c>
      <c r="I9" s="25">
        <v>19</v>
      </c>
    </row>
    <row r="10" spans="1:63">
      <c r="A10" s="34" t="s">
        <v>10</v>
      </c>
      <c r="B10" s="35" t="s">
        <v>0</v>
      </c>
      <c r="C10" s="31" t="s">
        <v>163</v>
      </c>
      <c r="D10" s="56">
        <f>'Интерактивный прайс-лист'!$F$26*(VLOOKUP(D6,'для поиска'!$B$1:$C$99980,2,0)+VLOOKUP(D7,'для поиска'!$B$1:$C$99980,2,0))</f>
        <v>1226</v>
      </c>
      <c r="E10" s="48">
        <f>'Интерактивный прайс-лист'!$F$26*(VLOOKUP(E6,'для поиска'!$B$1:$C$99980,2,0)+VLOOKUP(E7,'для поиска'!$B$1:$C$99980,2,0))</f>
        <v>1354</v>
      </c>
      <c r="F10" s="48">
        <f>'Интерактивный прайс-лист'!$F$26*(VLOOKUP(F6,'для поиска'!$B$1:$C$99980,2,0)+VLOOKUP(F7,'для поиска'!$B$1:$C$99980,2,0))</f>
        <v>1921</v>
      </c>
      <c r="G10" s="48">
        <f>'Интерактивный прайс-лист'!$F$26*(VLOOKUP(G6,'для поиска'!$B$1:$C$99980,2,0)+VLOOKUP(G7,'для поиска'!$B$1:$C$99980,2,0))</f>
        <v>2568</v>
      </c>
      <c r="H10" s="48">
        <f>'Интерактивный прайс-лист'!$F$26*(VLOOKUP(H6,'для поиска'!$B$1:$C$99980,2,0)+VLOOKUP(H7,'для поиска'!$B$1:$C$99980,2,0))</f>
        <v>2734</v>
      </c>
      <c r="I10" s="49">
        <f>'Интерактивный прайс-лист'!$F$26*(VLOOKUP(I6,'для поиска'!$B$1:$C$99980,2,0)+VLOOKUP(I7,'для поиска'!$B$1:$C$99980,2,0))</f>
        <v>2999</v>
      </c>
    </row>
    <row r="11" spans="1:63" ht="13.5" thickBot="1">
      <c r="A11" s="42" t="s">
        <v>12</v>
      </c>
      <c r="B11" s="43" t="s">
        <v>0</v>
      </c>
      <c r="C11" s="57" t="s">
        <v>547</v>
      </c>
      <c r="D11" s="37" t="s">
        <v>22</v>
      </c>
      <c r="E11" s="41" t="s">
        <v>22</v>
      </c>
      <c r="F11" s="41" t="s">
        <v>22</v>
      </c>
      <c r="G11" s="41" t="s">
        <v>22</v>
      </c>
      <c r="H11" s="41" t="s">
        <v>22</v>
      </c>
      <c r="I11" s="38" t="s">
        <v>22</v>
      </c>
    </row>
    <row r="12" spans="1:63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63">
      <c r="A13" s="478" t="s">
        <v>67</v>
      </c>
      <c r="B13" s="478"/>
      <c r="C13" s="478"/>
      <c r="D13" s="154"/>
      <c r="E13" s="154"/>
      <c r="F13" s="154"/>
      <c r="G13" s="154"/>
      <c r="H13" s="154"/>
      <c r="I13" s="154"/>
    </row>
    <row r="14" spans="1:63">
      <c r="A14" s="477" t="s">
        <v>65</v>
      </c>
      <c r="B14" s="477"/>
      <c r="C14" s="477"/>
      <c r="D14" s="154"/>
      <c r="E14" s="154"/>
      <c r="F14" s="154"/>
      <c r="G14" s="154"/>
      <c r="H14" s="154"/>
      <c r="I14" s="154"/>
    </row>
    <row r="23" spans="1:1">
      <c r="A23" s="26"/>
    </row>
  </sheetData>
  <sheetProtection password="CC0B" sheet="1" objects="1" scenarios="1"/>
  <customSheetViews>
    <customSheetView guid="{3A092BD9-6659-4452-96E0-C67775D68B1A}" showRuler="0">
      <selection activeCell="A14" sqref="A14:C14"/>
      <pageMargins left="0.75" right="0.75" top="1" bottom="1" header="0.5" footer="0.5"/>
      <headerFooter alignWithMargins="0"/>
    </customSheetView>
  </customSheetViews>
  <mergeCells count="13">
    <mergeCell ref="A14:C14"/>
    <mergeCell ref="A13:C13"/>
    <mergeCell ref="A8:A9"/>
    <mergeCell ref="B8:B9"/>
    <mergeCell ref="A1:C1"/>
    <mergeCell ref="A2:C3"/>
    <mergeCell ref="D1:I1"/>
    <mergeCell ref="D2:D3"/>
    <mergeCell ref="E2:E3"/>
    <mergeCell ref="F2:F3"/>
    <mergeCell ref="G2:G3"/>
    <mergeCell ref="H2:H3"/>
    <mergeCell ref="I2:I3"/>
  </mergeCells>
  <phoneticPr fontId="4" type="noConversion"/>
  <hyperlinks>
    <hyperlink ref="A14" location="Доп_обор_Split!A8" display="Дополнительное оборудование для Сплит-систем"/>
  </hyperlinks>
  <pageMargins left="0.39" right="0.75" top="1" bottom="1" header="0.5" footer="0.5"/>
  <pageSetup paperSize="9" scale="85" fitToHeight="1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9"/>
  <sheetViews>
    <sheetView view="pageBreakPreview" zoomScale="85" zoomScaleNormal="85" zoomScaleSheetLayoutView="85" workbookViewId="0">
      <pane xSplit="3" ySplit="4" topLeftCell="D5" activePane="bottomRight" state="frozen"/>
      <selection activeCell="A5" sqref="A5"/>
      <selection pane="topRight" activeCell="D5" sqref="D5"/>
      <selection pane="bottomLeft" activeCell="A11" sqref="A11"/>
      <selection pane="bottomRight" activeCell="H14" sqref="H14"/>
    </sheetView>
  </sheetViews>
  <sheetFormatPr defaultRowHeight="12.75"/>
  <cols>
    <col min="1" max="1" width="38.42578125" style="8" customWidth="1"/>
    <col min="2" max="2" width="7.42578125" style="8" bestFit="1" customWidth="1"/>
    <col min="3" max="3" width="37.140625" style="8" customWidth="1"/>
    <col min="4" max="4" width="18.140625" style="8" customWidth="1"/>
    <col min="5" max="6" width="17.85546875" style="8" bestFit="1" customWidth="1"/>
    <col min="7" max="10" width="16.85546875" style="8" customWidth="1"/>
    <col min="11" max="68" width="9.140625" style="155"/>
    <col min="69" max="16384" width="9.140625" style="8"/>
  </cols>
  <sheetData>
    <row r="1" spans="1:68" s="429" customFormat="1" ht="15.75" thickBot="1">
      <c r="A1" s="487"/>
      <c r="B1" s="487"/>
      <c r="C1" s="488"/>
      <c r="D1" s="425"/>
      <c r="E1" s="425"/>
      <c r="F1" s="425"/>
      <c r="G1" s="425"/>
      <c r="H1" s="425"/>
      <c r="I1" s="425"/>
      <c r="J1" s="425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</row>
    <row r="2" spans="1:68" s="10" customFormat="1" ht="12.75" customHeight="1">
      <c r="A2" s="499" t="s">
        <v>146</v>
      </c>
      <c r="B2" s="500"/>
      <c r="C2" s="501"/>
      <c r="D2" s="530"/>
      <c r="E2" s="471"/>
      <c r="F2" s="471"/>
      <c r="G2" s="471"/>
      <c r="H2" s="471"/>
      <c r="I2" s="528"/>
      <c r="J2" s="528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</row>
    <row r="3" spans="1:68" s="10" customFormat="1" ht="12.75" customHeight="1" thickBot="1">
      <c r="A3" s="502"/>
      <c r="B3" s="503"/>
      <c r="C3" s="504"/>
      <c r="D3" s="531"/>
      <c r="E3" s="472"/>
      <c r="F3" s="472"/>
      <c r="G3" s="472"/>
      <c r="H3" s="472"/>
      <c r="I3" s="529"/>
      <c r="J3" s="529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</row>
    <row r="4" spans="1:68" s="429" customFormat="1" ht="7.5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</row>
    <row r="5" spans="1:68">
      <c r="A5" s="154"/>
      <c r="B5" s="154"/>
      <c r="C5" s="154"/>
      <c r="D5" s="156"/>
      <c r="E5" s="156"/>
      <c r="F5" s="156"/>
      <c r="G5" s="156"/>
      <c r="H5" s="154"/>
      <c r="I5" s="154"/>
      <c r="J5" s="154"/>
    </row>
    <row r="6" spans="1:68" ht="13.5" thickBot="1">
      <c r="A6" s="155"/>
      <c r="B6" s="154"/>
      <c r="C6" s="155"/>
      <c r="D6" s="154"/>
      <c r="E6" s="154"/>
      <c r="F6" s="154"/>
      <c r="G6" s="154"/>
      <c r="H6" s="154"/>
      <c r="I6" s="154"/>
      <c r="J6" s="154"/>
    </row>
    <row r="7" spans="1:68" ht="13.5" thickBot="1">
      <c r="A7" s="363" t="s">
        <v>3</v>
      </c>
      <c r="B7" s="364"/>
      <c r="C7" s="365" t="s">
        <v>76</v>
      </c>
      <c r="D7" s="366" t="s">
        <v>147</v>
      </c>
      <c r="E7" s="365" t="s">
        <v>148</v>
      </c>
      <c r="F7" s="365" t="s">
        <v>149</v>
      </c>
      <c r="G7" s="365" t="s">
        <v>150</v>
      </c>
      <c r="H7" s="365" t="s">
        <v>151</v>
      </c>
      <c r="I7" s="365" t="s">
        <v>152</v>
      </c>
      <c r="J7" s="367" t="s">
        <v>153</v>
      </c>
    </row>
    <row r="8" spans="1:68">
      <c r="A8" s="479" t="s">
        <v>4</v>
      </c>
      <c r="B8" s="481" t="s">
        <v>5</v>
      </c>
      <c r="C8" s="11" t="s">
        <v>6</v>
      </c>
      <c r="D8" s="12" t="s">
        <v>471</v>
      </c>
      <c r="E8" s="13" t="s">
        <v>473</v>
      </c>
      <c r="F8" s="27" t="s">
        <v>475</v>
      </c>
      <c r="G8" s="13" t="s">
        <v>477</v>
      </c>
      <c r="H8" s="13" t="s">
        <v>479</v>
      </c>
      <c r="I8" s="189" t="s">
        <v>481</v>
      </c>
      <c r="J8" s="130" t="s">
        <v>481</v>
      </c>
    </row>
    <row r="9" spans="1:68">
      <c r="A9" s="480"/>
      <c r="B9" s="482"/>
      <c r="C9" s="15" t="s">
        <v>7</v>
      </c>
      <c r="D9" s="12" t="s">
        <v>472</v>
      </c>
      <c r="E9" s="13" t="s">
        <v>474</v>
      </c>
      <c r="F9" s="13" t="s">
        <v>476</v>
      </c>
      <c r="G9" s="13" t="s">
        <v>478</v>
      </c>
      <c r="H9" s="13" t="s">
        <v>480</v>
      </c>
      <c r="I9" s="188" t="s">
        <v>482</v>
      </c>
      <c r="J9" s="130" t="s">
        <v>483</v>
      </c>
    </row>
    <row r="10" spans="1:68" ht="13.5" thickBot="1">
      <c r="A10" s="18" t="s">
        <v>8</v>
      </c>
      <c r="B10" s="19" t="s">
        <v>0</v>
      </c>
      <c r="C10" s="58"/>
      <c r="D10" s="63">
        <f>'Интерактивный прайс-лист'!$F$26*VLOOKUP(D7,'для поиска'!$B$1:$C$99980,2,0)</f>
        <v>1049</v>
      </c>
      <c r="E10" s="64">
        <f>'Интерактивный прайс-лист'!$F$26*VLOOKUP(E7,'для поиска'!$B$1:$C$99980,2,0)</f>
        <v>1386</v>
      </c>
      <c r="F10" s="64">
        <f>'Интерактивный прайс-лист'!$F$26*VLOOKUP(F7,'для поиска'!$B$1:$C$99980,2,0)</f>
        <v>1483</v>
      </c>
      <c r="G10" s="64">
        <f>'Интерактивный прайс-лист'!$F$26*VLOOKUP(G7,'для поиска'!$B$1:$C$99980,2,0)</f>
        <v>1897</v>
      </c>
      <c r="H10" s="64">
        <f>'Интерактивный прайс-лист'!$F$26*VLOOKUP(H7,'для поиска'!$B$1:$C$99980,2,0)</f>
        <v>2246</v>
      </c>
      <c r="I10" s="64">
        <f>'Интерактивный прайс-лист'!$F$26*VLOOKUP(I7,'для поиска'!$B$1:$C$99980,2,0)</f>
        <v>2728</v>
      </c>
      <c r="J10" s="196">
        <f>'Интерактивный прайс-лист'!$F$26*VLOOKUP(J7,'для поиска'!$B$1:$C$99980,2,0)</f>
        <v>3000</v>
      </c>
    </row>
    <row r="11" spans="1:68">
      <c r="A11" s="162"/>
      <c r="B11" s="162"/>
      <c r="C11" s="162"/>
      <c r="D11" s="162"/>
      <c r="E11" s="162"/>
      <c r="F11" s="162"/>
      <c r="G11" s="162"/>
      <c r="H11" s="154"/>
      <c r="I11" s="154"/>
      <c r="J11" s="154"/>
    </row>
    <row r="12" spans="1:68">
      <c r="A12" s="162"/>
      <c r="B12" s="162"/>
      <c r="C12" s="162"/>
      <c r="D12" s="162"/>
      <c r="E12" s="162"/>
      <c r="F12" s="162"/>
      <c r="G12" s="162"/>
      <c r="H12" s="154"/>
      <c r="I12" s="154"/>
      <c r="J12" s="154"/>
    </row>
    <row r="13" spans="1:68" ht="13.5" thickBot="1">
      <c r="A13" s="155"/>
      <c r="B13" s="154"/>
      <c r="C13" s="155"/>
      <c r="D13" s="154"/>
      <c r="E13" s="154"/>
      <c r="F13" s="154"/>
      <c r="G13" s="154"/>
      <c r="H13" s="154"/>
      <c r="I13" s="154"/>
      <c r="J13" s="154"/>
    </row>
    <row r="14" spans="1:68" ht="13.5" thickBot="1">
      <c r="A14" s="368" t="s">
        <v>555</v>
      </c>
      <c r="B14" s="369"/>
      <c r="C14" s="365" t="s">
        <v>76</v>
      </c>
      <c r="D14" s="366" t="s">
        <v>94</v>
      </c>
      <c r="E14" s="365" t="s">
        <v>95</v>
      </c>
      <c r="F14" s="367" t="s">
        <v>96</v>
      </c>
      <c r="G14" s="154"/>
      <c r="H14" s="154"/>
      <c r="I14" s="154"/>
      <c r="J14" s="154"/>
    </row>
    <row r="15" spans="1:68">
      <c r="A15" s="523" t="s">
        <v>11</v>
      </c>
      <c r="B15" s="525" t="s">
        <v>5</v>
      </c>
      <c r="C15" s="66" t="s">
        <v>6</v>
      </c>
      <c r="D15" s="67">
        <v>2.64</v>
      </c>
      <c r="E15" s="135">
        <v>3.52</v>
      </c>
      <c r="F15" s="197">
        <v>5.27</v>
      </c>
      <c r="G15" s="154"/>
      <c r="H15" s="154"/>
      <c r="I15" s="154"/>
      <c r="J15" s="154"/>
    </row>
    <row r="16" spans="1:68">
      <c r="A16" s="524"/>
      <c r="B16" s="526"/>
      <c r="C16" s="60" t="s">
        <v>7</v>
      </c>
      <c r="D16" s="69">
        <v>2.93</v>
      </c>
      <c r="E16" s="46">
        <v>4.0999999999999996</v>
      </c>
      <c r="F16" s="198">
        <v>5.57</v>
      </c>
      <c r="G16" s="154"/>
      <c r="H16" s="154"/>
      <c r="I16" s="154"/>
      <c r="J16" s="154"/>
    </row>
    <row r="17" spans="1:10" ht="13.5" hidden="1" thickBot="1">
      <c r="A17" s="62" t="s">
        <v>10</v>
      </c>
      <c r="B17" s="41" t="s">
        <v>0</v>
      </c>
      <c r="C17" s="57" t="s">
        <v>154</v>
      </c>
      <c r="D17" s="240">
        <f>'Интерактивный прайс-лист'!$F$26*VLOOKUP(D14,'для поиска'!$B$1:$C$99980,2,0)</f>
        <v>414</v>
      </c>
      <c r="E17" s="237">
        <f>'Интерактивный прайс-лист'!$F$26*VLOOKUP(E14,'для поиска'!$B$1:$C$99980,2,0)</f>
        <v>454</v>
      </c>
      <c r="F17" s="238">
        <f>'Интерактивный прайс-лист'!$F$26*VLOOKUP(F14,'для поиска'!$B$1:$C$99980,2,0)</f>
        <v>656</v>
      </c>
      <c r="G17" s="154"/>
      <c r="H17" s="154"/>
      <c r="I17" s="154"/>
      <c r="J17" s="154"/>
    </row>
    <row r="18" spans="1:10" ht="13.5" thickBot="1">
      <c r="A18" s="62" t="s">
        <v>10</v>
      </c>
      <c r="B18" s="41" t="s">
        <v>0</v>
      </c>
      <c r="C18" s="57" t="s">
        <v>154</v>
      </c>
      <c r="D18" s="520" t="s">
        <v>484</v>
      </c>
      <c r="E18" s="521"/>
      <c r="F18" s="522"/>
      <c r="G18" s="154"/>
      <c r="H18" s="154"/>
      <c r="I18" s="154"/>
      <c r="J18" s="154"/>
    </row>
    <row r="19" spans="1:10" ht="13.5" thickBot="1">
      <c r="A19" s="155"/>
      <c r="B19" s="154"/>
      <c r="C19" s="155"/>
      <c r="D19" s="154"/>
      <c r="E19" s="154"/>
      <c r="F19" s="154"/>
      <c r="G19" s="154"/>
      <c r="H19" s="154"/>
      <c r="I19" s="154"/>
      <c r="J19" s="154"/>
    </row>
    <row r="20" spans="1:10" ht="13.5" thickBot="1">
      <c r="A20" s="368" t="s">
        <v>556</v>
      </c>
      <c r="B20" s="369"/>
      <c r="C20" s="365" t="s">
        <v>76</v>
      </c>
      <c r="D20" s="366" t="s">
        <v>107</v>
      </c>
      <c r="E20" s="365" t="s">
        <v>108</v>
      </c>
      <c r="F20" s="367" t="s">
        <v>109</v>
      </c>
      <c r="G20" s="154"/>
      <c r="H20" s="154"/>
      <c r="I20" s="154"/>
      <c r="J20" s="154"/>
    </row>
    <row r="21" spans="1:10">
      <c r="A21" s="523" t="s">
        <v>11</v>
      </c>
      <c r="B21" s="525" t="s">
        <v>5</v>
      </c>
      <c r="C21" s="66" t="s">
        <v>6</v>
      </c>
      <c r="D21" s="67">
        <v>2.64</v>
      </c>
      <c r="E21" s="135">
        <v>3.52</v>
      </c>
      <c r="F21" s="197">
        <v>5.27</v>
      </c>
      <c r="G21" s="154"/>
      <c r="H21" s="154"/>
      <c r="I21" s="154"/>
      <c r="J21" s="154"/>
    </row>
    <row r="22" spans="1:10">
      <c r="A22" s="524"/>
      <c r="B22" s="526"/>
      <c r="C22" s="60" t="s">
        <v>7</v>
      </c>
      <c r="D22" s="69">
        <v>2.93</v>
      </c>
      <c r="E22" s="46">
        <v>4.0999999999999996</v>
      </c>
      <c r="F22" s="198">
        <v>5.57</v>
      </c>
      <c r="G22" s="154"/>
      <c r="H22" s="154"/>
      <c r="I22" s="154"/>
      <c r="J22" s="154"/>
    </row>
    <row r="23" spans="1:10" ht="13.5" thickBot="1">
      <c r="A23" s="62" t="s">
        <v>10</v>
      </c>
      <c r="B23" s="41" t="s">
        <v>0</v>
      </c>
      <c r="C23" s="57" t="s">
        <v>155</v>
      </c>
      <c r="D23" s="2">
        <f>'Интерактивный прайс-лист'!$F$26*VLOOKUP(D20,'для поиска'!$B$1:$C$99980,2,0)</f>
        <v>310</v>
      </c>
      <c r="E23" s="3">
        <f>'Интерактивный прайс-лист'!$F$26*VLOOKUP(E20,'для поиска'!$B$1:$C$99980,2,0)</f>
        <v>339</v>
      </c>
      <c r="F23" s="128">
        <f>'Интерактивный прайс-лист'!$F$26*VLOOKUP(F20,'для поиска'!$B$1:$C$99980,2,0)</f>
        <v>397</v>
      </c>
      <c r="G23" s="154"/>
      <c r="H23" s="154"/>
      <c r="I23" s="154"/>
      <c r="J23" s="154"/>
    </row>
    <row r="24" spans="1:10" ht="13.5" thickBo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3.5" thickBot="1">
      <c r="A25" s="368" t="s">
        <v>557</v>
      </c>
      <c r="B25" s="369"/>
      <c r="C25" s="365" t="s">
        <v>76</v>
      </c>
      <c r="D25" s="366" t="s">
        <v>156</v>
      </c>
      <c r="E25" s="365" t="s">
        <v>157</v>
      </c>
      <c r="F25" s="365" t="s">
        <v>158</v>
      </c>
      <c r="G25" s="367" t="s">
        <v>159</v>
      </c>
      <c r="H25" s="154"/>
      <c r="I25" s="154"/>
      <c r="J25" s="154"/>
    </row>
    <row r="26" spans="1:10">
      <c r="A26" s="523" t="s">
        <v>11</v>
      </c>
      <c r="B26" s="525" t="s">
        <v>5</v>
      </c>
      <c r="C26" s="66" t="s">
        <v>6</v>
      </c>
      <c r="D26" s="67">
        <v>2.0499999999999998</v>
      </c>
      <c r="E26" s="135">
        <v>2.64</v>
      </c>
      <c r="F26" s="133">
        <v>3.52</v>
      </c>
      <c r="G26" s="68">
        <v>4.8899999999999997</v>
      </c>
      <c r="H26" s="154"/>
      <c r="I26" s="154"/>
      <c r="J26" s="154"/>
    </row>
    <row r="27" spans="1:10">
      <c r="A27" s="524"/>
      <c r="B27" s="526"/>
      <c r="C27" s="60" t="s">
        <v>7</v>
      </c>
      <c r="D27" s="69">
        <v>2.34</v>
      </c>
      <c r="E27" s="46">
        <v>2.93</v>
      </c>
      <c r="F27" s="134">
        <v>3.81</v>
      </c>
      <c r="G27" s="70">
        <v>5.28</v>
      </c>
      <c r="H27" s="154"/>
      <c r="I27" s="154"/>
      <c r="J27" s="154"/>
    </row>
    <row r="28" spans="1:10" ht="13.5" thickBot="1">
      <c r="A28" s="62" t="s">
        <v>10</v>
      </c>
      <c r="B28" s="41" t="s">
        <v>0</v>
      </c>
      <c r="C28" s="57" t="s">
        <v>160</v>
      </c>
      <c r="D28" s="2">
        <f>'Интерактивный прайс-лист'!$F$26*VLOOKUP(D25,'для поиска'!$B$1:$C$99980,2,0)</f>
        <v>221</v>
      </c>
      <c r="E28" s="3">
        <f>'Интерактивный прайс-лист'!$F$26*VLOOKUP(E25,'для поиска'!$B$1:$C$99980,2,0)</f>
        <v>234</v>
      </c>
      <c r="F28" s="113">
        <f>'Интерактивный прайс-лист'!$F$26*VLOOKUP(F25,'для поиска'!$B$1:$C$99980,2,0)</f>
        <v>252</v>
      </c>
      <c r="G28" s="4">
        <f>'Интерактивный прайс-лист'!$F$26*VLOOKUP(G25,'для поиска'!$B$1:$C$99980,2,0)</f>
        <v>316</v>
      </c>
      <c r="H28" s="154"/>
      <c r="I28" s="154"/>
      <c r="J28" s="154"/>
    </row>
    <row r="29" spans="1:10">
      <c r="A29" s="154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13.5" thickBot="1">
      <c r="A30" s="155"/>
      <c r="B30" s="154"/>
      <c r="C30" s="155"/>
      <c r="D30" s="154"/>
      <c r="E30" s="154"/>
      <c r="F30" s="154"/>
      <c r="G30" s="154"/>
      <c r="H30" s="154"/>
      <c r="I30" s="154"/>
      <c r="J30" s="154"/>
    </row>
    <row r="31" spans="1:10" ht="13.5" thickBot="1">
      <c r="A31" s="363" t="s">
        <v>528</v>
      </c>
      <c r="B31" s="364"/>
      <c r="C31" s="365" t="s">
        <v>76</v>
      </c>
      <c r="D31" s="366" t="s">
        <v>161</v>
      </c>
      <c r="E31" s="367" t="s">
        <v>162</v>
      </c>
      <c r="F31" s="154"/>
      <c r="G31" s="154"/>
      <c r="H31" s="154"/>
      <c r="I31" s="154"/>
      <c r="J31" s="154"/>
    </row>
    <row r="32" spans="1:10">
      <c r="A32" s="523" t="s">
        <v>11</v>
      </c>
      <c r="B32" s="527" t="s">
        <v>5</v>
      </c>
      <c r="C32" s="66" t="s">
        <v>6</v>
      </c>
      <c r="D32" s="67">
        <v>3.52</v>
      </c>
      <c r="E32" s="68">
        <v>5.28</v>
      </c>
      <c r="F32" s="154"/>
      <c r="G32" s="154"/>
      <c r="H32" s="154"/>
      <c r="I32" s="154"/>
      <c r="J32" s="154"/>
    </row>
    <row r="33" spans="1:10">
      <c r="A33" s="524"/>
      <c r="B33" s="525"/>
      <c r="C33" s="60" t="s">
        <v>7</v>
      </c>
      <c r="D33" s="69">
        <v>3.81</v>
      </c>
      <c r="E33" s="70">
        <v>5.86</v>
      </c>
      <c r="F33" s="154"/>
      <c r="G33" s="154"/>
      <c r="H33" s="154"/>
      <c r="I33" s="154"/>
      <c r="J33" s="154"/>
    </row>
    <row r="34" spans="1:10">
      <c r="A34" s="71" t="s">
        <v>10</v>
      </c>
      <c r="B34" s="40" t="s">
        <v>0</v>
      </c>
      <c r="C34" s="31" t="s">
        <v>163</v>
      </c>
      <c r="D34" s="32">
        <f>'Интерактивный прайс-лист'!$F$26*VLOOKUP(D31,'для поиска'!$B$1:$C$99980,2,0)</f>
        <v>776</v>
      </c>
      <c r="E34" s="33">
        <f>'Интерактивный прайс-лист'!$F$26*VLOOKUP(E31,'для поиска'!$B$1:$C$99980,2,0)</f>
        <v>811</v>
      </c>
      <c r="F34" s="154"/>
      <c r="G34" s="154"/>
      <c r="H34" s="154"/>
      <c r="I34" s="154"/>
      <c r="J34" s="154"/>
    </row>
    <row r="35" spans="1:10" ht="13.5" thickBot="1">
      <c r="A35" s="62" t="s">
        <v>12</v>
      </c>
      <c r="B35" s="41" t="s">
        <v>0</v>
      </c>
      <c r="C35" s="57" t="s">
        <v>547</v>
      </c>
      <c r="D35" s="50" t="s">
        <v>13</v>
      </c>
      <c r="E35" s="52" t="s">
        <v>13</v>
      </c>
      <c r="F35" s="154"/>
      <c r="G35" s="154"/>
      <c r="H35" s="154"/>
      <c r="I35" s="154"/>
      <c r="J35" s="154"/>
    </row>
    <row r="36" spans="1:10">
      <c r="A36" s="154"/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ht="13.5" thickBot="1">
      <c r="A37" s="155"/>
      <c r="B37" s="154"/>
      <c r="C37" s="155"/>
      <c r="D37" s="154"/>
      <c r="E37" s="154"/>
      <c r="F37" s="154"/>
      <c r="G37" s="154"/>
      <c r="H37" s="154"/>
      <c r="I37" s="154"/>
      <c r="J37" s="154"/>
    </row>
    <row r="38" spans="1:10">
      <c r="A38" s="370" t="s">
        <v>70</v>
      </c>
      <c r="B38" s="371"/>
      <c r="C38" s="372" t="s">
        <v>76</v>
      </c>
      <c r="D38" s="373" t="s">
        <v>164</v>
      </c>
      <c r="E38" s="374" t="s">
        <v>165</v>
      </c>
      <c r="F38" s="374" t="s">
        <v>166</v>
      </c>
      <c r="G38" s="372" t="s">
        <v>167</v>
      </c>
      <c r="H38" s="154"/>
      <c r="I38" s="154"/>
      <c r="J38" s="154"/>
    </row>
    <row r="39" spans="1:10" ht="13.5" thickBot="1">
      <c r="A39" s="375" t="s">
        <v>14</v>
      </c>
      <c r="B39" s="376"/>
      <c r="C39" s="376"/>
      <c r="D39" s="377" t="s">
        <v>168</v>
      </c>
      <c r="E39" s="378" t="s">
        <v>168</v>
      </c>
      <c r="F39" s="378" t="s">
        <v>168</v>
      </c>
      <c r="G39" s="379" t="s">
        <v>168</v>
      </c>
      <c r="H39" s="154"/>
      <c r="I39" s="154"/>
      <c r="J39" s="154"/>
    </row>
    <row r="40" spans="1:10">
      <c r="A40" s="523" t="s">
        <v>11</v>
      </c>
      <c r="B40" s="525" t="s">
        <v>5</v>
      </c>
      <c r="C40" s="66" t="s">
        <v>6</v>
      </c>
      <c r="D40" s="67">
        <v>2.0499999999999998</v>
      </c>
      <c r="E40" s="44">
        <v>2.64</v>
      </c>
      <c r="F40" s="44">
        <v>3.52</v>
      </c>
      <c r="G40" s="68">
        <v>5.28</v>
      </c>
      <c r="H40" s="154"/>
      <c r="I40" s="154"/>
      <c r="J40" s="154"/>
    </row>
    <row r="41" spans="1:10">
      <c r="A41" s="524"/>
      <c r="B41" s="526"/>
      <c r="C41" s="60" t="s">
        <v>7</v>
      </c>
      <c r="D41" s="69">
        <v>2.64</v>
      </c>
      <c r="E41" s="46">
        <v>3.22</v>
      </c>
      <c r="F41" s="46">
        <v>3.81</v>
      </c>
      <c r="G41" s="70">
        <v>6.01</v>
      </c>
      <c r="H41" s="154"/>
      <c r="I41" s="154"/>
      <c r="J41" s="154"/>
    </row>
    <row r="42" spans="1:10">
      <c r="A42" s="71" t="s">
        <v>15</v>
      </c>
      <c r="B42" s="40" t="s">
        <v>0</v>
      </c>
      <c r="C42" s="31" t="s">
        <v>163</v>
      </c>
      <c r="D42" s="32">
        <f>'Интерактивный прайс-лист'!$F$26*VLOOKUP(D38,'для поиска'!$B$1:$C$99980,2,0)</f>
        <v>615</v>
      </c>
      <c r="E42" s="39">
        <f>'Интерактивный прайс-лист'!$F$26*VLOOKUP(E38,'для поиска'!$B$1:$C$99980,2,0)</f>
        <v>621</v>
      </c>
      <c r="F42" s="39">
        <f>'Интерактивный прайс-лист'!$F$26*VLOOKUP(F38,'для поиска'!$B$1:$C$99980,2,0)</f>
        <v>630</v>
      </c>
      <c r="G42" s="33">
        <f>'Интерактивный прайс-лист'!$F$26*VLOOKUP(G38,'для поиска'!$B$1:$C$99980,2,0)</f>
        <v>659</v>
      </c>
      <c r="H42" s="154"/>
      <c r="I42" s="154"/>
      <c r="J42" s="154"/>
    </row>
    <row r="43" spans="1:10">
      <c r="A43" s="71" t="s">
        <v>16</v>
      </c>
      <c r="B43" s="40" t="s">
        <v>0</v>
      </c>
      <c r="C43" s="31" t="s">
        <v>168</v>
      </c>
      <c r="D43" s="32">
        <f>'Интерактивный прайс-лист'!$F$26*VLOOKUP($C43,'для поиска'!$B$1:$C$99980,2,0)</f>
        <v>211</v>
      </c>
      <c r="E43" s="39">
        <f>'Интерактивный прайс-лист'!$F$26*VLOOKUP($C43,'для поиска'!$B$1:$C$999980,2,0)</f>
        <v>211</v>
      </c>
      <c r="F43" s="39">
        <f>'Интерактивный прайс-лист'!$F$26*VLOOKUP($C43,'для поиска'!$B$1:$C$999980,2,0)</f>
        <v>211</v>
      </c>
      <c r="G43" s="33">
        <f>'Интерактивный прайс-лист'!$F$26*VLOOKUP($C43,'для поиска'!$B$1:$C$999980,2,0)</f>
        <v>211</v>
      </c>
      <c r="H43" s="154"/>
      <c r="I43" s="154"/>
      <c r="J43" s="154"/>
    </row>
    <row r="44" spans="1:10" ht="13.5" thickBot="1">
      <c r="A44" s="62" t="s">
        <v>12</v>
      </c>
      <c r="B44" s="41" t="s">
        <v>0</v>
      </c>
      <c r="C44" s="57" t="s">
        <v>547</v>
      </c>
      <c r="D44" s="50" t="s">
        <v>13</v>
      </c>
      <c r="E44" s="51" t="s">
        <v>13</v>
      </c>
      <c r="F44" s="51" t="s">
        <v>13</v>
      </c>
      <c r="G44" s="52" t="s">
        <v>13</v>
      </c>
      <c r="H44" s="154"/>
      <c r="I44" s="154"/>
      <c r="J44" s="154"/>
    </row>
    <row r="45" spans="1:10">
      <c r="A45" s="154" t="s">
        <v>17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>
      <c r="A46" s="154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0" ht="13.5" thickBot="1">
      <c r="A47" s="155"/>
      <c r="B47" s="154"/>
      <c r="C47" s="155"/>
      <c r="D47" s="154"/>
      <c r="E47" s="154"/>
      <c r="F47" s="154"/>
      <c r="G47" s="154"/>
      <c r="H47" s="154"/>
      <c r="I47" s="154"/>
      <c r="J47" s="154"/>
    </row>
    <row r="48" spans="1:10" ht="13.5" thickBot="1">
      <c r="A48" s="368" t="s">
        <v>18</v>
      </c>
      <c r="B48" s="369"/>
      <c r="C48" s="365" t="s">
        <v>76</v>
      </c>
      <c r="D48" s="366" t="s">
        <v>169</v>
      </c>
      <c r="E48" s="365" t="s">
        <v>170</v>
      </c>
      <c r="F48" s="365" t="s">
        <v>171</v>
      </c>
      <c r="G48" s="367" t="s">
        <v>172</v>
      </c>
      <c r="H48" s="154"/>
      <c r="I48" s="154"/>
      <c r="J48" s="154"/>
    </row>
    <row r="49" spans="1:10">
      <c r="A49" s="523" t="s">
        <v>11</v>
      </c>
      <c r="B49" s="525" t="s">
        <v>5</v>
      </c>
      <c r="C49" s="66" t="s">
        <v>6</v>
      </c>
      <c r="D49" s="67">
        <v>2.0499999999999998</v>
      </c>
      <c r="E49" s="44">
        <v>2.64</v>
      </c>
      <c r="F49" s="44">
        <v>3.52</v>
      </c>
      <c r="G49" s="68">
        <v>5.28</v>
      </c>
      <c r="H49" s="154"/>
      <c r="I49" s="154"/>
      <c r="J49" s="154"/>
    </row>
    <row r="50" spans="1:10">
      <c r="A50" s="524"/>
      <c r="B50" s="526"/>
      <c r="C50" s="60" t="s">
        <v>7</v>
      </c>
      <c r="D50" s="69">
        <v>2.4900000000000002</v>
      </c>
      <c r="E50" s="46">
        <v>3.22</v>
      </c>
      <c r="F50" s="46">
        <v>3.81</v>
      </c>
      <c r="G50" s="70">
        <v>5.86</v>
      </c>
      <c r="H50" s="154"/>
      <c r="I50" s="154"/>
      <c r="J50" s="154"/>
    </row>
    <row r="51" spans="1:10">
      <c r="A51" s="71" t="s">
        <v>10</v>
      </c>
      <c r="B51" s="40" t="s">
        <v>0</v>
      </c>
      <c r="C51" s="31" t="s">
        <v>173</v>
      </c>
      <c r="D51" s="32">
        <f>'Интерактивный прайс-лист'!$F$26*VLOOKUP(D48,'для поиска'!$B$1:$C$99980,2,0)</f>
        <v>560</v>
      </c>
      <c r="E51" s="39">
        <f>'Интерактивный прайс-лист'!$F$26*VLOOKUP(E48,'для поиска'!$B$1:$C$99980,2,0)</f>
        <v>614</v>
      </c>
      <c r="F51" s="39">
        <f>'Интерактивный прайс-лист'!$F$26*VLOOKUP(F48,'для поиска'!$B$1:$C$99980,2,0)</f>
        <v>648</v>
      </c>
      <c r="G51" s="33">
        <f>'Интерактивный прайс-лист'!$F$26*VLOOKUP(G48,'для поиска'!$B$1:$C$99980,2,0)</f>
        <v>801</v>
      </c>
      <c r="H51" s="154"/>
      <c r="I51" s="154"/>
      <c r="J51" s="154"/>
    </row>
    <row r="52" spans="1:10" ht="13.5" thickBot="1">
      <c r="A52" s="62" t="s">
        <v>12</v>
      </c>
      <c r="B52" s="41" t="s">
        <v>0</v>
      </c>
      <c r="C52" s="57" t="s">
        <v>485</v>
      </c>
      <c r="D52" s="50" t="s">
        <v>13</v>
      </c>
      <c r="E52" s="51" t="s">
        <v>13</v>
      </c>
      <c r="F52" s="51" t="s">
        <v>13</v>
      </c>
      <c r="G52" s="52" t="s">
        <v>13</v>
      </c>
      <c r="H52" s="154"/>
      <c r="I52" s="154"/>
      <c r="J52" s="154"/>
    </row>
    <row r="53" spans="1:10">
      <c r="A53" s="154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>
      <c r="A54" s="478" t="s">
        <v>68</v>
      </c>
      <c r="B54" s="478"/>
      <c r="C54" s="478"/>
      <c r="D54" s="154"/>
      <c r="E54" s="154"/>
      <c r="F54" s="154"/>
      <c r="G54" s="154"/>
      <c r="H54" s="154"/>
      <c r="I54" s="154"/>
      <c r="J54" s="154"/>
    </row>
    <row r="55" spans="1:10">
      <c r="A55" s="477" t="s">
        <v>65</v>
      </c>
      <c r="B55" s="477"/>
      <c r="C55" s="477"/>
      <c r="D55" s="154"/>
      <c r="E55" s="154"/>
      <c r="F55" s="154"/>
      <c r="G55" s="154"/>
      <c r="H55" s="154"/>
      <c r="I55" s="154"/>
      <c r="J55" s="154"/>
    </row>
    <row r="56" spans="1:10">
      <c r="A56" s="154"/>
      <c r="B56" s="154"/>
      <c r="C56" s="154"/>
      <c r="D56" s="154"/>
      <c r="E56" s="154"/>
      <c r="F56" s="154"/>
      <c r="G56" s="154"/>
      <c r="H56" s="154"/>
      <c r="I56" s="154"/>
      <c r="J56" s="154"/>
    </row>
    <row r="57" spans="1:10">
      <c r="A57" s="154"/>
      <c r="B57" s="154"/>
      <c r="C57" s="154"/>
      <c r="D57" s="154"/>
      <c r="E57" s="154"/>
      <c r="F57" s="154"/>
      <c r="G57" s="154"/>
      <c r="H57" s="154"/>
      <c r="I57" s="154"/>
      <c r="J57" s="154"/>
    </row>
    <row r="58" spans="1:10">
      <c r="A58" s="154"/>
      <c r="B58" s="154"/>
      <c r="C58" s="154"/>
      <c r="D58" s="154"/>
      <c r="E58" s="154"/>
      <c r="F58" s="154"/>
      <c r="G58" s="154"/>
      <c r="H58" s="154"/>
      <c r="I58" s="154"/>
      <c r="J58" s="154"/>
    </row>
    <row r="59" spans="1:10">
      <c r="A59" s="154"/>
      <c r="B59" s="154"/>
      <c r="C59" s="154"/>
      <c r="D59" s="154"/>
      <c r="E59" s="154"/>
      <c r="F59" s="154"/>
      <c r="G59" s="154"/>
      <c r="H59" s="154"/>
      <c r="I59" s="154"/>
      <c r="J59" s="15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6" sqref="A6"/>
      <pageMargins left="0.75" right="0.75" top="1" bottom="1" header="0.5" footer="0.5"/>
      <headerFooter alignWithMargins="0"/>
    </customSheetView>
  </customSheetViews>
  <mergeCells count="26">
    <mergeCell ref="J2:J3"/>
    <mergeCell ref="I2:I3"/>
    <mergeCell ref="D2:D3"/>
    <mergeCell ref="E2:E3"/>
    <mergeCell ref="F2:F3"/>
    <mergeCell ref="G2:G3"/>
    <mergeCell ref="H2:H3"/>
    <mergeCell ref="A55:C55"/>
    <mergeCell ref="A8:A9"/>
    <mergeCell ref="B8:B9"/>
    <mergeCell ref="A54:C54"/>
    <mergeCell ref="A21:A22"/>
    <mergeCell ref="B21:B22"/>
    <mergeCell ref="A49:A50"/>
    <mergeCell ref="B49:B50"/>
    <mergeCell ref="A40:A41"/>
    <mergeCell ref="B40:B41"/>
    <mergeCell ref="A32:A33"/>
    <mergeCell ref="B32:B33"/>
    <mergeCell ref="A26:A27"/>
    <mergeCell ref="B26:B27"/>
    <mergeCell ref="D18:F18"/>
    <mergeCell ref="A1:C1"/>
    <mergeCell ref="A2:C3"/>
    <mergeCell ref="A15:A16"/>
    <mergeCell ref="B15:B16"/>
  </mergeCells>
  <phoneticPr fontId="4" type="noConversion"/>
  <hyperlinks>
    <hyperlink ref="A55" location="Доп_обор_Split!A8" display="Дополнительное оборудование для Сплит-систем"/>
  </hyperlinks>
  <pageMargins left="0.44" right="0.2" top="0.25" bottom="0.25" header="0.19" footer="0.23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2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18" sqref="F18"/>
    </sheetView>
  </sheetViews>
  <sheetFormatPr defaultRowHeight="12.75"/>
  <cols>
    <col min="1" max="1" width="29.85546875" style="8" customWidth="1"/>
    <col min="2" max="2" width="4.28515625" style="8" bestFit="1" customWidth="1"/>
    <col min="3" max="3" width="34" style="8" customWidth="1"/>
    <col min="4" max="7" width="18" style="8" customWidth="1"/>
    <col min="8" max="49" width="9.140625" style="155"/>
    <col min="50" max="16384" width="9.140625" style="8"/>
  </cols>
  <sheetData>
    <row r="1" spans="1:59" s="433" customFormat="1" ht="15.75" thickBot="1">
      <c r="A1" s="507"/>
      <c r="B1" s="507"/>
      <c r="C1" s="508"/>
      <c r="D1" s="532" t="s">
        <v>45</v>
      </c>
      <c r="E1" s="533"/>
      <c r="F1" s="533"/>
      <c r="G1" s="533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</row>
    <row r="2" spans="1:59" s="10" customFormat="1" ht="12.75" customHeight="1">
      <c r="A2" s="499" t="s">
        <v>51</v>
      </c>
      <c r="B2" s="500"/>
      <c r="C2" s="501"/>
      <c r="D2" s="514" t="s">
        <v>239</v>
      </c>
      <c r="E2" s="516" t="s">
        <v>240</v>
      </c>
      <c r="F2" s="516" t="s">
        <v>181</v>
      </c>
      <c r="G2" s="516" t="s">
        <v>241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</row>
    <row r="3" spans="1:59" s="10" customFormat="1" ht="13.5" customHeight="1" thickBot="1">
      <c r="A3" s="502"/>
      <c r="B3" s="503"/>
      <c r="C3" s="504"/>
      <c r="D3" s="515"/>
      <c r="E3" s="517"/>
      <c r="F3" s="517"/>
      <c r="G3" s="517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</row>
    <row r="4" spans="1:59" s="433" customFormat="1" ht="6" customHeight="1">
      <c r="A4" s="426"/>
      <c r="B4" s="426"/>
      <c r="C4" s="426"/>
      <c r="D4" s="434"/>
      <c r="E4" s="435"/>
      <c r="F4" s="436"/>
      <c r="G4" s="436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</row>
    <row r="5" spans="1:59" ht="13.5" thickBot="1">
      <c r="A5" s="154"/>
      <c r="B5" s="154"/>
      <c r="C5" s="154"/>
      <c r="D5" s="163"/>
      <c r="E5" s="156"/>
      <c r="F5" s="154"/>
      <c r="G5" s="154"/>
    </row>
    <row r="6" spans="1:59" ht="13.5" thickBot="1">
      <c r="A6" s="380" t="s">
        <v>19</v>
      </c>
      <c r="B6" s="357"/>
      <c r="C6" s="357"/>
      <c r="D6" s="381" t="s">
        <v>246</v>
      </c>
      <c r="E6" s="382" t="s">
        <v>247</v>
      </c>
      <c r="F6" s="382" t="s">
        <v>248</v>
      </c>
      <c r="G6" s="383" t="s">
        <v>249</v>
      </c>
    </row>
    <row r="7" spans="1:59">
      <c r="A7" s="535" t="s">
        <v>4</v>
      </c>
      <c r="B7" s="536" t="s">
        <v>5</v>
      </c>
      <c r="C7" s="28" t="s">
        <v>6</v>
      </c>
      <c r="D7" s="53">
        <v>26</v>
      </c>
      <c r="E7" s="54">
        <v>35</v>
      </c>
      <c r="F7" s="54">
        <v>53</v>
      </c>
      <c r="G7" s="55">
        <v>70</v>
      </c>
    </row>
    <row r="8" spans="1:59">
      <c r="A8" s="480"/>
      <c r="B8" s="482"/>
      <c r="C8" s="15" t="s">
        <v>7</v>
      </c>
      <c r="D8" s="245">
        <v>30</v>
      </c>
      <c r="E8" s="129">
        <v>37</v>
      </c>
      <c r="F8" s="129">
        <v>56</v>
      </c>
      <c r="G8" s="204">
        <v>75</v>
      </c>
    </row>
    <row r="9" spans="1:59">
      <c r="A9" s="242" t="s">
        <v>8</v>
      </c>
      <c r="B9" s="243" t="s">
        <v>0</v>
      </c>
      <c r="C9" s="244" t="s">
        <v>267</v>
      </c>
      <c r="D9" s="240">
        <f>'Интерактивный прайс-лист'!$F$26*VLOOKUP(D6,'для поиска'!$B$1:$C$99980,2,0)</f>
        <v>8090</v>
      </c>
      <c r="E9" s="237">
        <f>'Интерактивный прайс-лист'!$F$26*VLOOKUP(E6,'для поиска'!$B$1:$C$99980,2,0)</f>
        <v>9755</v>
      </c>
      <c r="F9" s="237">
        <f>'Интерактивный прайс-лист'!$F$26*VLOOKUP(F6,'для поиска'!$B$1:$C$99980,2,0)</f>
        <v>16569</v>
      </c>
      <c r="G9" s="241">
        <f>'Интерактивный прайс-лист'!$F$26*VLOOKUP(G6,'для поиска'!$B$1:$C$99980,2,0)</f>
        <v>20306</v>
      </c>
    </row>
    <row r="10" spans="1:59" ht="13.5" thickBot="1">
      <c r="A10" s="42" t="s">
        <v>12</v>
      </c>
      <c r="B10" s="43" t="s">
        <v>0</v>
      </c>
      <c r="C10" s="57" t="s">
        <v>486</v>
      </c>
      <c r="D10" s="37" t="s">
        <v>22</v>
      </c>
      <c r="E10" s="41" t="s">
        <v>22</v>
      </c>
      <c r="F10" s="41" t="s">
        <v>22</v>
      </c>
      <c r="G10" s="38" t="s">
        <v>22</v>
      </c>
      <c r="L10" s="156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</row>
    <row r="11" spans="1:59">
      <c r="A11" s="154"/>
      <c r="B11" s="154"/>
      <c r="C11" s="154"/>
      <c r="D11" s="154"/>
      <c r="E11" s="154"/>
      <c r="F11" s="154"/>
      <c r="G11" s="154"/>
    </row>
    <row r="12" spans="1:59" ht="13.5" thickBot="1">
      <c r="A12" s="154"/>
      <c r="B12" s="154"/>
      <c r="C12" s="154"/>
      <c r="D12" s="163"/>
      <c r="E12" s="156"/>
      <c r="F12" s="154"/>
      <c r="G12" s="154"/>
    </row>
    <row r="13" spans="1:59" ht="13.5" thickBot="1">
      <c r="A13" s="380" t="s">
        <v>19</v>
      </c>
      <c r="B13" s="357"/>
      <c r="C13" s="357"/>
      <c r="D13" s="381" t="s">
        <v>242</v>
      </c>
      <c r="E13" s="382" t="s">
        <v>243</v>
      </c>
      <c r="F13" s="382" t="s">
        <v>244</v>
      </c>
      <c r="G13" s="383" t="s">
        <v>245</v>
      </c>
    </row>
    <row r="14" spans="1:59">
      <c r="A14" s="535" t="s">
        <v>4</v>
      </c>
      <c r="B14" s="536" t="s">
        <v>5</v>
      </c>
      <c r="C14" s="28" t="s">
        <v>6</v>
      </c>
      <c r="D14" s="53">
        <v>26</v>
      </c>
      <c r="E14" s="54">
        <v>35</v>
      </c>
      <c r="F14" s="54">
        <v>53</v>
      </c>
      <c r="G14" s="55">
        <v>70</v>
      </c>
    </row>
    <row r="15" spans="1:59">
      <c r="A15" s="480"/>
      <c r="B15" s="482"/>
      <c r="C15" s="15" t="s">
        <v>7</v>
      </c>
      <c r="D15" s="245" t="s">
        <v>530</v>
      </c>
      <c r="E15" s="129" t="s">
        <v>530</v>
      </c>
      <c r="F15" s="129" t="s">
        <v>530</v>
      </c>
      <c r="G15" s="204" t="s">
        <v>530</v>
      </c>
    </row>
    <row r="16" spans="1:59">
      <c r="A16" s="242" t="s">
        <v>8</v>
      </c>
      <c r="B16" s="243" t="s">
        <v>0</v>
      </c>
      <c r="C16" s="244" t="s">
        <v>267</v>
      </c>
      <c r="D16" s="240">
        <f>'Интерактивный прайс-лист'!$F$26*VLOOKUP(D13,'для поиска'!$B$1:$C$99980,2,0)</f>
        <v>7795</v>
      </c>
      <c r="E16" s="237">
        <f>'Интерактивный прайс-лист'!$F$26*VLOOKUP(E13,'для поиска'!$B$1:$C$99980,2,0)</f>
        <v>9353</v>
      </c>
      <c r="F16" s="237">
        <f>'Интерактивный прайс-лист'!$F$26*VLOOKUP(F13,'для поиска'!$B$1:$C$99980,2,0)</f>
        <v>15869</v>
      </c>
      <c r="G16" s="241">
        <f>'Интерактивный прайс-лист'!$F$26*VLOOKUP(G13,'для поиска'!$B$1:$C$99980,2,0)</f>
        <v>19489</v>
      </c>
    </row>
    <row r="17" spans="1:59" ht="13.5" thickBot="1">
      <c r="A17" s="42" t="s">
        <v>12</v>
      </c>
      <c r="B17" s="43" t="s">
        <v>0</v>
      </c>
      <c r="C17" s="57" t="s">
        <v>487</v>
      </c>
      <c r="D17" s="37" t="s">
        <v>22</v>
      </c>
      <c r="E17" s="41" t="s">
        <v>22</v>
      </c>
      <c r="F17" s="41" t="s">
        <v>22</v>
      </c>
      <c r="G17" s="38" t="s">
        <v>22</v>
      </c>
      <c r="L17" s="156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</row>
    <row r="18" spans="1:59">
      <c r="A18" s="246"/>
      <c r="B18" s="247"/>
      <c r="C18" s="247"/>
      <c r="D18" s="186"/>
      <c r="E18" s="186"/>
      <c r="F18" s="186"/>
      <c r="G18" s="186"/>
    </row>
    <row r="19" spans="1:59">
      <c r="A19" s="154"/>
      <c r="B19" s="154"/>
      <c r="C19" s="154"/>
      <c r="D19" s="154"/>
      <c r="E19" s="154"/>
      <c r="F19" s="154"/>
      <c r="G19" s="154"/>
    </row>
    <row r="20" spans="1:59">
      <c r="A20" s="534" t="s">
        <v>67</v>
      </c>
      <c r="B20" s="478"/>
      <c r="C20" s="478"/>
      <c r="D20" s="154"/>
      <c r="E20" s="154"/>
      <c r="F20" s="154"/>
      <c r="G20" s="154"/>
    </row>
    <row r="21" spans="1:59">
      <c r="A21" s="477" t="s">
        <v>65</v>
      </c>
      <c r="B21" s="477"/>
      <c r="C21" s="477"/>
      <c r="D21" s="154"/>
      <c r="E21" s="154"/>
      <c r="F21" s="154"/>
      <c r="G21" s="154"/>
    </row>
    <row r="22" spans="1:59">
      <c r="A22" s="154"/>
      <c r="B22" s="154"/>
      <c r="C22" s="154"/>
      <c r="D22" s="154"/>
      <c r="E22" s="154"/>
      <c r="F22" s="154"/>
      <c r="G22" s="15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14" sqref="A14"/>
      <pageMargins left="0.75" right="0.75" top="1" bottom="1" header="0.5" footer="0.5"/>
      <headerFooter alignWithMargins="0"/>
    </customSheetView>
  </customSheetViews>
  <mergeCells count="13">
    <mergeCell ref="A20:C20"/>
    <mergeCell ref="A21:C21"/>
    <mergeCell ref="A14:A15"/>
    <mergeCell ref="B14:B15"/>
    <mergeCell ref="A7:A8"/>
    <mergeCell ref="B7:B8"/>
    <mergeCell ref="A1:C1"/>
    <mergeCell ref="D1:G1"/>
    <mergeCell ref="D2:D3"/>
    <mergeCell ref="E2:E3"/>
    <mergeCell ref="F2:F3"/>
    <mergeCell ref="A2:C3"/>
    <mergeCell ref="G2:G3"/>
  </mergeCells>
  <phoneticPr fontId="4" type="noConversion"/>
  <hyperlinks>
    <hyperlink ref="A21" location="Доп_обор_Split!A8" display="Дополнительное оборудование для Сплит-систем"/>
  </hyperlinks>
  <pageMargins left="0.75" right="0.75" top="1" bottom="1" header="0.5" footer="0.5"/>
  <pageSetup paperSize="9" scale="94" fitToHeight="1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"/>
  <sheetViews>
    <sheetView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10" sqref="F10"/>
    </sheetView>
  </sheetViews>
  <sheetFormatPr defaultRowHeight="12.75"/>
  <cols>
    <col min="1" max="1" width="18.5703125" style="8" bestFit="1" customWidth="1"/>
    <col min="2" max="2" width="4.28515625" style="8" bestFit="1" customWidth="1"/>
    <col min="3" max="3" width="20.140625" style="8" bestFit="1" customWidth="1"/>
    <col min="4" max="5" width="15.7109375" style="8" customWidth="1"/>
    <col min="6" max="6" width="16.42578125" style="155" customWidth="1"/>
    <col min="7" max="61" width="9.140625" style="155"/>
    <col min="62" max="16384" width="9.140625" style="8"/>
  </cols>
  <sheetData>
    <row r="1" spans="1:61" s="437" customFormat="1" ht="15.75" thickBot="1">
      <c r="A1" s="507"/>
      <c r="B1" s="507"/>
      <c r="C1" s="508"/>
      <c r="D1" s="537" t="s">
        <v>45</v>
      </c>
      <c r="E1" s="538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</row>
    <row r="2" spans="1:61" s="10" customFormat="1" ht="12.75" customHeight="1">
      <c r="A2" s="499" t="s">
        <v>52</v>
      </c>
      <c r="B2" s="500"/>
      <c r="C2" s="501"/>
      <c r="D2" s="514" t="s">
        <v>179</v>
      </c>
      <c r="E2" s="518" t="s">
        <v>180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</row>
    <row r="3" spans="1:61" s="10" customFormat="1" ht="13.5" customHeight="1" thickBot="1">
      <c r="A3" s="502"/>
      <c r="B3" s="503"/>
      <c r="C3" s="504"/>
      <c r="D3" s="515"/>
      <c r="E3" s="519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</row>
    <row r="4" spans="1:61" s="433" customFormat="1" ht="5.25" customHeight="1">
      <c r="A4" s="426"/>
      <c r="B4" s="426"/>
      <c r="C4" s="426"/>
      <c r="D4" s="436"/>
      <c r="E4" s="436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</row>
    <row r="5" spans="1:61" ht="13.5" thickBot="1">
      <c r="A5" s="154"/>
      <c r="B5" s="154"/>
      <c r="C5" s="154"/>
      <c r="D5" s="154"/>
      <c r="E5" s="154"/>
    </row>
    <row r="6" spans="1:61">
      <c r="A6" s="318" t="s">
        <v>20</v>
      </c>
      <c r="B6" s="384"/>
      <c r="C6" s="343"/>
      <c r="D6" s="334" t="s">
        <v>252</v>
      </c>
      <c r="E6" s="340" t="s">
        <v>253</v>
      </c>
    </row>
    <row r="7" spans="1:61" ht="13.5" thickBot="1">
      <c r="A7" s="323" t="s">
        <v>23</v>
      </c>
      <c r="B7" s="385"/>
      <c r="C7" s="386"/>
      <c r="D7" s="387" t="s">
        <v>200</v>
      </c>
      <c r="E7" s="388" t="s">
        <v>201</v>
      </c>
    </row>
    <row r="8" spans="1:61">
      <c r="A8" s="489" t="s">
        <v>4</v>
      </c>
      <c r="B8" s="491" t="s">
        <v>5</v>
      </c>
      <c r="C8" s="28" t="s">
        <v>6</v>
      </c>
      <c r="D8" s="53">
        <v>22</v>
      </c>
      <c r="E8" s="55">
        <v>28</v>
      </c>
    </row>
    <row r="9" spans="1:61">
      <c r="A9" s="490"/>
      <c r="B9" s="492"/>
      <c r="C9" s="15" t="s">
        <v>7</v>
      </c>
      <c r="D9" s="23">
        <v>25</v>
      </c>
      <c r="E9" s="25">
        <v>31</v>
      </c>
    </row>
    <row r="10" spans="1:61" ht="13.5" thickBot="1">
      <c r="A10" s="18" t="s">
        <v>10</v>
      </c>
      <c r="B10" s="19" t="s">
        <v>0</v>
      </c>
      <c r="C10" s="57"/>
      <c r="D10" s="2">
        <f>'Интерактивный прайс-лист'!$F$26*(VLOOKUP(D6,'для поиска'!$B$1:$C$99980,2,0)+VLOOKUP(D7,'для поиска'!$B$1:$C$999980,2,0))</f>
        <v>8709</v>
      </c>
      <c r="E10" s="4">
        <f>'Интерактивный прайс-лист'!$F$26*(VLOOKUP(E6,'для поиска'!$B$1:$C$99980,2,0)+VLOOKUP(E7,'для поиска'!$B$1:$C$999980,2,0))</f>
        <v>8869</v>
      </c>
    </row>
    <row r="11" spans="1:61">
      <c r="A11" s="164"/>
      <c r="B11" s="164"/>
      <c r="C11" s="164"/>
      <c r="D11" s="164"/>
      <c r="E11" s="164"/>
    </row>
    <row r="12" spans="1:61" ht="13.5" thickBot="1">
      <c r="A12" s="154"/>
      <c r="B12" s="154"/>
      <c r="C12" s="154"/>
      <c r="D12" s="154"/>
      <c r="E12" s="154"/>
    </row>
    <row r="13" spans="1:61">
      <c r="A13" s="318" t="s">
        <v>20</v>
      </c>
      <c r="B13" s="384"/>
      <c r="C13" s="343"/>
      <c r="D13" s="334" t="s">
        <v>250</v>
      </c>
      <c r="E13" s="340" t="s">
        <v>251</v>
      </c>
    </row>
    <row r="14" spans="1:61" ht="13.5" thickBot="1">
      <c r="A14" s="323" t="s">
        <v>23</v>
      </c>
      <c r="B14" s="385"/>
      <c r="C14" s="386"/>
      <c r="D14" s="387" t="s">
        <v>204</v>
      </c>
      <c r="E14" s="332" t="s">
        <v>206</v>
      </c>
    </row>
    <row r="15" spans="1:61">
      <c r="A15" s="489" t="s">
        <v>4</v>
      </c>
      <c r="B15" s="491" t="s">
        <v>5</v>
      </c>
      <c r="C15" s="28" t="s">
        <v>6</v>
      </c>
      <c r="D15" s="53">
        <v>22</v>
      </c>
      <c r="E15" s="55">
        <v>28</v>
      </c>
    </row>
    <row r="16" spans="1:61">
      <c r="A16" s="490"/>
      <c r="B16" s="492"/>
      <c r="C16" s="15" t="s">
        <v>7</v>
      </c>
      <c r="D16" s="23" t="s">
        <v>530</v>
      </c>
      <c r="E16" s="25" t="s">
        <v>530</v>
      </c>
    </row>
    <row r="17" spans="1:5" ht="13.5" thickBot="1">
      <c r="A17" s="18" t="s">
        <v>10</v>
      </c>
      <c r="B17" s="19" t="s">
        <v>0</v>
      </c>
      <c r="C17" s="57"/>
      <c r="D17" s="2">
        <f>'Интерактивный прайс-лист'!$F$26*(VLOOKUP(D13,'для поиска'!$B$1:$C$99980,2,0)+VLOOKUP(D14,'для поиска'!$B$1:$C$999980,2,0))</f>
        <v>8220</v>
      </c>
      <c r="E17" s="4">
        <f>'Интерактивный прайс-лист'!$F$26*(VLOOKUP(E13,'для поиска'!$B$1:$C$99980,2,0)+VLOOKUP(E14,'для поиска'!$B$1:$C$999980,2,0))</f>
        <v>8907</v>
      </c>
    </row>
    <row r="18" spans="1:5">
      <c r="A18" s="154"/>
      <c r="B18" s="154"/>
      <c r="C18" s="154"/>
      <c r="D18" s="154"/>
      <c r="E18" s="154"/>
    </row>
    <row r="19" spans="1:5">
      <c r="A19" s="154"/>
      <c r="B19" s="154"/>
      <c r="C19" s="154"/>
      <c r="D19" s="154"/>
      <c r="E19" s="154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33" sqref="A33"/>
      <pageMargins left="0.75" right="0.75" top="1" bottom="1" header="0.5" footer="0.5"/>
      <headerFooter alignWithMargins="0"/>
    </customSheetView>
  </customSheetViews>
  <mergeCells count="9">
    <mergeCell ref="D1:E1"/>
    <mergeCell ref="D2:D3"/>
    <mergeCell ref="E2:E3"/>
    <mergeCell ref="A2:C3"/>
    <mergeCell ref="A15:A16"/>
    <mergeCell ref="B15:B16"/>
    <mergeCell ref="A8:A9"/>
    <mergeCell ref="B8:B9"/>
    <mergeCell ref="A1:C1"/>
  </mergeCells>
  <phoneticPr fontId="4" type="noConversion"/>
  <pageMargins left="0.75" right="0.75" top="1" bottom="1" header="0.5" footer="0.5"/>
  <pageSetup paperSize="9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18</vt:i4>
      </vt:variant>
    </vt:vector>
  </HeadingPairs>
  <TitlesOfParts>
    <vt:vector size="35" baseType="lpstr">
      <vt:lpstr>Прайс-лист Midea 2012</vt:lpstr>
      <vt:lpstr>Интерактивный прайс-лист</vt:lpstr>
      <vt:lpstr>Настенный тип</vt:lpstr>
      <vt:lpstr>Канальный тип</vt:lpstr>
      <vt:lpstr>Кассетный тип</vt:lpstr>
      <vt:lpstr>Напольно-потолочный тип</vt:lpstr>
      <vt:lpstr>Мультиситемы</vt:lpstr>
      <vt:lpstr>Крышный</vt:lpstr>
      <vt:lpstr>Шкафной</vt:lpstr>
      <vt:lpstr>Компр-конд. блоки</vt:lpstr>
      <vt:lpstr>Доп_обор_Split</vt:lpstr>
      <vt:lpstr>MIV Наружные</vt:lpstr>
      <vt:lpstr>MIV Внутренние</vt:lpstr>
      <vt:lpstr>Вент установки</vt:lpstr>
      <vt:lpstr>Доп_обор_MIV V4+</vt:lpstr>
      <vt:lpstr>M-Thermal</vt:lpstr>
      <vt:lpstr>для поиска</vt:lpstr>
      <vt:lpstr>'Канальный тип'!Заголовки_для_печати</vt:lpstr>
      <vt:lpstr>'Настенный тип'!Заголовки_для_печати</vt:lpstr>
      <vt:lpstr>'MIV Внутренние'!Область_печати</vt:lpstr>
      <vt:lpstr>'MIV Наружные'!Область_печати</vt:lpstr>
      <vt:lpstr>'M-Thermal'!Область_печати</vt:lpstr>
      <vt:lpstr>'Вент установки'!Область_печати</vt:lpstr>
      <vt:lpstr>'Доп_обор_MIV V4+'!Область_печати</vt:lpstr>
      <vt:lpstr>Доп_обор_Split!Область_печати</vt:lpstr>
      <vt:lpstr>'Интерактивный прайс-лист'!Область_печати</vt:lpstr>
      <vt:lpstr>'Канальный тип'!Область_печати</vt:lpstr>
      <vt:lpstr>'Кассетный тип'!Область_печати</vt:lpstr>
      <vt:lpstr>'Компр-конд. блоки'!Область_печати</vt:lpstr>
      <vt:lpstr>Крышный!Область_печати</vt:lpstr>
      <vt:lpstr>Мультиситемы!Область_печати</vt:lpstr>
      <vt:lpstr>'Напольно-потолочный тип'!Область_печати</vt:lpstr>
      <vt:lpstr>'Настенный тип'!Область_печати</vt:lpstr>
      <vt:lpstr>'Прайс-лист Midea 2012'!Область_печати</vt:lpstr>
      <vt:lpstr>Шкафной!Область_печати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Сапожникова Татьяна Александровна</cp:lastModifiedBy>
  <cp:lastPrinted>2012-02-28T14:33:06Z</cp:lastPrinted>
  <dcterms:created xsi:type="dcterms:W3CDTF">2008-12-26T09:20:23Z</dcterms:created>
  <dcterms:modified xsi:type="dcterms:W3CDTF">2012-03-20T07:24:33Z</dcterms:modified>
</cp:coreProperties>
</file>